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gheidel\Desktop\"/>
    </mc:Choice>
  </mc:AlternateContent>
  <bookViews>
    <workbookView xWindow="0" yWindow="0" windowWidth="19200" windowHeight="11325"/>
  </bookViews>
  <sheets>
    <sheet name="UW ACRP0721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7" l="1"/>
  <c r="M46" i="7"/>
  <c r="M47" i="7"/>
  <c r="M48" i="7"/>
  <c r="M49" i="7"/>
  <c r="M50" i="7"/>
  <c r="M38" i="7" l="1"/>
  <c r="M39" i="7"/>
  <c r="M40" i="7"/>
  <c r="M41" i="7"/>
  <c r="M42" i="7"/>
  <c r="M43" i="7"/>
  <c r="M44" i="7"/>
  <c r="M22" i="7" l="1"/>
  <c r="M23" i="7"/>
  <c r="M24" i="7"/>
  <c r="M25" i="7"/>
  <c r="M26" i="7"/>
  <c r="M27" i="7"/>
  <c r="M28" i="7"/>
  <c r="M29" i="7"/>
  <c r="M30" i="7"/>
  <c r="M56" i="7" l="1"/>
  <c r="M57" i="7"/>
  <c r="M58" i="7"/>
  <c r="M59" i="7"/>
  <c r="M60" i="7"/>
  <c r="M61" i="7"/>
  <c r="M62" i="7"/>
  <c r="M9" i="7" l="1"/>
  <c r="M10" i="7"/>
  <c r="M11" i="7"/>
  <c r="M12" i="7"/>
  <c r="M13" i="7"/>
  <c r="M14" i="7"/>
  <c r="M15" i="7"/>
  <c r="M16" i="7"/>
  <c r="M17" i="7"/>
  <c r="M18" i="7"/>
  <c r="M19" i="7"/>
  <c r="M20" i="7"/>
  <c r="M21" i="7"/>
  <c r="M31" i="7"/>
  <c r="M32" i="7"/>
  <c r="M33" i="7"/>
  <c r="M34" i="7"/>
  <c r="M35" i="7"/>
  <c r="M36" i="7"/>
  <c r="M37" i="7"/>
  <c r="M51" i="7"/>
  <c r="M52" i="7"/>
  <c r="M53" i="7"/>
  <c r="M54" i="7"/>
  <c r="M55" i="7"/>
  <c r="M8" i="7"/>
</calcChain>
</file>

<file path=xl/sharedStrings.xml><?xml version="1.0" encoding="utf-8"?>
<sst xmlns="http://schemas.openxmlformats.org/spreadsheetml/2006/main" count="289" uniqueCount="223">
  <si>
    <t>The issuance of this price list is not an offer to sell the goods listed herein at the prices stated.</t>
  </si>
  <si>
    <t>Part#</t>
  </si>
  <si>
    <t>Description</t>
  </si>
  <si>
    <t>Prtgrp</t>
  </si>
  <si>
    <r>
      <t>STREAMLINE</t>
    </r>
    <r>
      <rPr>
        <b/>
        <sz val="12"/>
        <rFont val="Calibri"/>
        <family val="2"/>
      </rPr>
      <t>®</t>
    </r>
    <r>
      <rPr>
        <b/>
        <sz val="12"/>
        <rFont val="Arial"/>
        <family val="2"/>
      </rPr>
      <t xml:space="preserve"> COPPER FITTINGS - ACR PRESS</t>
    </r>
  </si>
  <si>
    <t>RP02716</t>
  </si>
  <si>
    <t>RP02717</t>
  </si>
  <si>
    <t>RP02722</t>
  </si>
  <si>
    <t>RP02728</t>
  </si>
  <si>
    <t>RP02734</t>
  </si>
  <si>
    <t>RP02715</t>
  </si>
  <si>
    <t>RP02747</t>
  </si>
  <si>
    <t>RP02808</t>
  </si>
  <si>
    <t>RP02809</t>
  </si>
  <si>
    <t>RP02817</t>
  </si>
  <si>
    <t>RP02822</t>
  </si>
  <si>
    <t>RP02828</t>
  </si>
  <si>
    <t>RP02834</t>
  </si>
  <si>
    <t>RP02847</t>
  </si>
  <si>
    <t>RP10141</t>
  </si>
  <si>
    <t>RP10143</t>
  </si>
  <si>
    <t>RP10144</t>
  </si>
  <si>
    <t>RP10145</t>
  </si>
  <si>
    <t>RP10157</t>
  </si>
  <si>
    <t>RP10146</t>
  </si>
  <si>
    <t>RP10147</t>
  </si>
  <si>
    <t>RP01011</t>
  </si>
  <si>
    <t>RP01019</t>
  </si>
  <si>
    <t>RP01023</t>
  </si>
  <si>
    <t>RP01029</t>
  </si>
  <si>
    <t>RP01035</t>
  </si>
  <si>
    <t>RP01049</t>
  </si>
  <si>
    <t>RP04000</t>
  </si>
  <si>
    <t>RP04001</t>
  </si>
  <si>
    <t>RP04006</t>
  </si>
  <si>
    <t>RP04017</t>
  </si>
  <si>
    <t>RP04031</t>
  </si>
  <si>
    <t>RP04048</t>
  </si>
  <si>
    <t>RP07002</t>
  </si>
  <si>
    <t>RP07004</t>
  </si>
  <si>
    <t>RP07006</t>
  </si>
  <si>
    <t>RP07007</t>
  </si>
  <si>
    <t>RP07008</t>
  </si>
  <si>
    <t>RP07009</t>
  </si>
  <si>
    <t>RP07011</t>
  </si>
  <si>
    <t>1/2 x 3/8</t>
  </si>
  <si>
    <t>5/8 x 1/2</t>
  </si>
  <si>
    <t>3/4 x 5/8</t>
  </si>
  <si>
    <t>7/8 x 3/4</t>
  </si>
  <si>
    <t>3/8 x 1/4</t>
  </si>
  <si>
    <t>1 1/8 x 7/8</t>
  </si>
  <si>
    <t>OD Size</t>
  </si>
  <si>
    <t>ACR PRESS LR 90 ELL</t>
  </si>
  <si>
    <t>ACR PRESS FTG X P LR 90 ELL</t>
  </si>
  <si>
    <t>ACR PRESS COUPLING</t>
  </si>
  <si>
    <t>ACR PRESS REDUCING COUPLING</t>
  </si>
  <si>
    <t>ACR PRESS TEE</t>
  </si>
  <si>
    <t>ACR PRESS TUBE CAP</t>
  </si>
  <si>
    <t>RP15725</t>
  </si>
  <si>
    <t>RP15726</t>
  </si>
  <si>
    <t>RP15727</t>
  </si>
  <si>
    <t>RP15728</t>
  </si>
  <si>
    <t>RP15729</t>
  </si>
  <si>
    <t>ACR PRESS P X FLARE SAE ADAPTER</t>
  </si>
  <si>
    <t>685768448860</t>
  </si>
  <si>
    <t>685768444121</t>
  </si>
  <si>
    <t>685768444138</t>
  </si>
  <si>
    <t>685768444145</t>
  </si>
  <si>
    <t>685768444152</t>
  </si>
  <si>
    <t>685768444169</t>
  </si>
  <si>
    <t>685768448877</t>
  </si>
  <si>
    <t>685768448884</t>
  </si>
  <si>
    <t>685768448891</t>
  </si>
  <si>
    <t>685768448907</t>
  </si>
  <si>
    <t>685768448914</t>
  </si>
  <si>
    <t>685768448921</t>
  </si>
  <si>
    <t>685768448938</t>
  </si>
  <si>
    <t>685768448945</t>
  </si>
  <si>
    <t>685768448846</t>
  </si>
  <si>
    <t>685768444077</t>
  </si>
  <si>
    <t>685768444084</t>
  </si>
  <si>
    <t>685768444091</t>
  </si>
  <si>
    <t>685768444107</t>
  </si>
  <si>
    <t>685768444114</t>
  </si>
  <si>
    <t>685768448853</t>
  </si>
  <si>
    <t>685768448952</t>
  </si>
  <si>
    <t>685768448969</t>
  </si>
  <si>
    <t>685768448976</t>
  </si>
  <si>
    <t>685768448983</t>
  </si>
  <si>
    <t>685768448990</t>
  </si>
  <si>
    <t>685768449003</t>
  </si>
  <si>
    <t>685768449089</t>
  </si>
  <si>
    <t>685768449096</t>
  </si>
  <si>
    <t>685768449102</t>
  </si>
  <si>
    <t>685768449119</t>
  </si>
  <si>
    <t>685768449126</t>
  </si>
  <si>
    <t>685768449133</t>
  </si>
  <si>
    <t>685768449010</t>
  </si>
  <si>
    <t>685768449027</t>
  </si>
  <si>
    <t>685768449034</t>
  </si>
  <si>
    <t>685768449041</t>
  </si>
  <si>
    <t>685768449058</t>
  </si>
  <si>
    <t>685768449065</t>
  </si>
  <si>
    <t>685768449072</t>
  </si>
  <si>
    <t>685768449140</t>
  </si>
  <si>
    <t>685768449157</t>
  </si>
  <si>
    <t>685768449164</t>
  </si>
  <si>
    <t>685768449171</t>
  </si>
  <si>
    <t>685768449188</t>
  </si>
  <si>
    <t>Effective July 5, 2021</t>
  </si>
  <si>
    <t>Multiplier:</t>
  </si>
  <si>
    <t>A 18959</t>
  </si>
  <si>
    <t>CYCLEMASTER® FTG x FTG Multi Split Ball Valve, with Access Port</t>
  </si>
  <si>
    <t>Price List UW RBV</t>
  </si>
  <si>
    <t>A 18960</t>
  </si>
  <si>
    <t>A 18961</t>
  </si>
  <si>
    <t>A 18962</t>
  </si>
  <si>
    <t>A 18963</t>
  </si>
  <si>
    <t>A 18964</t>
  </si>
  <si>
    <t>A 19101U</t>
  </si>
  <si>
    <t>CYCLEMASTER® FTG x FTG Multi Split Ball Valve, with Access Port &amp; Insulation</t>
  </si>
  <si>
    <t>A 19102U</t>
  </si>
  <si>
    <t>A 19103U</t>
  </si>
  <si>
    <t>A 19104U</t>
  </si>
  <si>
    <t>AF17865</t>
  </si>
  <si>
    <t>CYCLEMASTER® FTG x FTG Ball Valve</t>
  </si>
  <si>
    <t>AG17865</t>
  </si>
  <si>
    <t>CYCLEMASTER® FTG x FTG Ball Valve, with Access Port</t>
  </si>
  <si>
    <t>See Mueller Refrigeration Price List UW RBV</t>
  </si>
  <si>
    <t>RP03005</t>
  </si>
  <si>
    <t>RP03012</t>
  </si>
  <si>
    <t>RP03021</t>
  </si>
  <si>
    <t>RP03026</t>
  </si>
  <si>
    <t>RP03030</t>
  </si>
  <si>
    <t>RP03034</t>
  </si>
  <si>
    <t>RP03044</t>
  </si>
  <si>
    <t>ACR PRESS LR 45 ELL</t>
  </si>
  <si>
    <t xml:space="preserve">ALSO AVAILABLE </t>
  </si>
  <si>
    <t xml:space="preserve"> UW ACRP0721r</t>
  </si>
  <si>
    <t>RP01025</t>
  </si>
  <si>
    <t>5/8 x 3/8</t>
  </si>
  <si>
    <t>RP01050</t>
  </si>
  <si>
    <t>1 1/8 x 5/8</t>
  </si>
  <si>
    <t>RP01051</t>
  </si>
  <si>
    <t>1 1/8 x 3/4</t>
  </si>
  <si>
    <t>Mueller Streamline Co., Collierville, TN</t>
  </si>
  <si>
    <t>Each UPC</t>
  </si>
  <si>
    <t>Each/Bag 
Qty.</t>
  </si>
  <si>
    <t>Each/Mstr 
Qty.</t>
  </si>
  <si>
    <t xml:space="preserve">Bag GTIN </t>
  </si>
  <si>
    <t>Invoice 
Each</t>
  </si>
  <si>
    <t>List Price
Each</t>
  </si>
  <si>
    <t>Each
Wgt. (lb.)</t>
  </si>
  <si>
    <t>Ea./Skid 
Qty.</t>
  </si>
  <si>
    <t>Ea. Order
Multiple</t>
  </si>
  <si>
    <t>30685768448861</t>
  </si>
  <si>
    <t>30685768444122</t>
  </si>
  <si>
    <t>30685768444139</t>
  </si>
  <si>
    <t>30685768444146</t>
  </si>
  <si>
    <t>30685768444153</t>
  </si>
  <si>
    <t>30685768444160</t>
  </si>
  <si>
    <t>30685768448878</t>
  </si>
  <si>
    <t>30685768448885</t>
  </si>
  <si>
    <t>30685768448892</t>
  </si>
  <si>
    <t>30685768448908</t>
  </si>
  <si>
    <t>30685768448915</t>
  </si>
  <si>
    <t>30685768448922</t>
  </si>
  <si>
    <t>30685768448939</t>
  </si>
  <si>
    <t>30685768448946</t>
  </si>
  <si>
    <t>30685768450857</t>
  </si>
  <si>
    <t>30685768450864</t>
  </si>
  <si>
    <t>30685768450871</t>
  </si>
  <si>
    <t>30685768450888</t>
  </si>
  <si>
    <t>30685768450895</t>
  </si>
  <si>
    <t>30685768450901</t>
  </si>
  <si>
    <t>30685768450918</t>
  </si>
  <si>
    <t>30685768448847</t>
  </si>
  <si>
    <t>30685768444177</t>
  </si>
  <si>
    <t>30685768444085</t>
  </si>
  <si>
    <t>30685768444092</t>
  </si>
  <si>
    <t>30685768444108</t>
  </si>
  <si>
    <t>30685768444115</t>
  </si>
  <si>
    <t>30685768448854</t>
  </si>
  <si>
    <t>30685768448953</t>
  </si>
  <si>
    <t>30685768448960</t>
  </si>
  <si>
    <t>30685768451212</t>
  </si>
  <si>
    <t>30685768448977</t>
  </si>
  <si>
    <t>30685768448984</t>
  </si>
  <si>
    <t>30685768448991</t>
  </si>
  <si>
    <t>30685768451229</t>
  </si>
  <si>
    <t>30685768451236</t>
  </si>
  <si>
    <t>30685768449004</t>
  </si>
  <si>
    <t>30685768449080</t>
  </si>
  <si>
    <t>30685768449097</t>
  </si>
  <si>
    <t>30685768449103</t>
  </si>
  <si>
    <t>30685768449110</t>
  </si>
  <si>
    <t>30685768449127</t>
  </si>
  <si>
    <t>30685768449134</t>
  </si>
  <si>
    <t>30685768449011</t>
  </si>
  <si>
    <t>30685768449028</t>
  </si>
  <si>
    <t>30685768449035</t>
  </si>
  <si>
    <t>30685768449042</t>
  </si>
  <si>
    <t>30685768449059</t>
  </si>
  <si>
    <t>30685768449066</t>
  </si>
  <si>
    <t>30685768449073</t>
  </si>
  <si>
    <t>30685768449141</t>
  </si>
  <si>
    <t>30685768449158</t>
  </si>
  <si>
    <t>30685768449165</t>
  </si>
  <si>
    <t>30685768449172</t>
  </si>
  <si>
    <t>30685768449189</t>
  </si>
  <si>
    <t>30685768402016</t>
  </si>
  <si>
    <t>30685768402023</t>
  </si>
  <si>
    <t>30685768401989</t>
  </si>
  <si>
    <t>30685768402030</t>
  </si>
  <si>
    <t>30685768401972</t>
  </si>
  <si>
    <t>30685768401996</t>
  </si>
  <si>
    <t>30685768448489</t>
  </si>
  <si>
    <t>30685768448496</t>
  </si>
  <si>
    <t>30685768448441</t>
  </si>
  <si>
    <t>30685768448472</t>
  </si>
  <si>
    <t>30685768298848</t>
  </si>
  <si>
    <t>30685768299890</t>
  </si>
  <si>
    <t>(Revised Oct 3,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</si>
</sst>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0_);_(* \(#,##0.000\);_(* &quot;-&quot;??_);_(@_)"/>
    <numFmt numFmtId="166" formatCode="0.0000"/>
    <numFmt numFmtId="167" formatCode="_(&quot;$&quot;* #,##0.000_);_(&quot;$&quot;* \(#,##0.000\);_(&quot;$&quot;* &quot;-&quot;??_);_(@_)"/>
  </numFmts>
  <fonts count="1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Arial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11" fillId="0" borderId="0"/>
    <xf numFmtId="8" fontId="11" fillId="0" borderId="0" applyFont="0" applyFill="0" applyBorder="0" applyAlignment="0" applyProtection="0"/>
    <xf numFmtId="0" fontId="3" fillId="0" borderId="0"/>
    <xf numFmtId="0" fontId="14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0" fontId="8" fillId="0" borderId="0"/>
    <xf numFmtId="43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15" fillId="0" borderId="0"/>
  </cellStyleXfs>
  <cellXfs count="55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3" applyFill="1"/>
    <xf numFmtId="164" fontId="4" fillId="0" borderId="0" xfId="3" applyNumberFormat="1" applyFont="1" applyFill="1" applyAlignment="1">
      <alignment horizontal="right"/>
    </xf>
    <xf numFmtId="43" fontId="6" fillId="0" borderId="0" xfId="4" applyFont="1" applyFill="1" applyAlignment="1">
      <alignment horizontal="right"/>
    </xf>
    <xf numFmtId="3" fontId="6" fillId="0" borderId="0" xfId="4" applyNumberFormat="1" applyFont="1" applyFill="1" applyAlignment="1">
      <alignment horizontal="right"/>
    </xf>
    <xf numFmtId="164" fontId="6" fillId="0" borderId="0" xfId="3" applyNumberFormat="1" applyFont="1" applyFill="1" applyAlignment="1">
      <alignment horizontal="right"/>
    </xf>
    <xf numFmtId="0" fontId="6" fillId="0" borderId="0" xfId="3" applyFont="1" applyFill="1"/>
    <xf numFmtId="0" fontId="6" fillId="0" borderId="0" xfId="3" applyFont="1" applyFill="1" applyAlignment="1">
      <alignment horizontal="center"/>
    </xf>
    <xf numFmtId="43" fontId="6" fillId="0" borderId="0" xfId="4" applyFont="1" applyFill="1" applyAlignment="1">
      <alignment horizontal="center"/>
    </xf>
    <xf numFmtId="0" fontId="6" fillId="0" borderId="0" xfId="3" applyFont="1" applyFill="1" applyAlignment="1">
      <alignment horizontal="right"/>
    </xf>
    <xf numFmtId="3" fontId="6" fillId="0" borderId="0" xfId="3" applyNumberFormat="1" applyFont="1" applyFill="1"/>
    <xf numFmtId="43" fontId="6" fillId="0" borderId="0" xfId="4" applyFont="1" applyFill="1"/>
    <xf numFmtId="2" fontId="7" fillId="0" borderId="0" xfId="2" applyNumberFormat="1" applyFont="1" applyFill="1" applyAlignment="1">
      <alignment horizontal="right"/>
    </xf>
    <xf numFmtId="0" fontId="8" fillId="0" borderId="0" xfId="5" applyFill="1" applyAlignment="1">
      <alignment horizontal="right"/>
    </xf>
    <xf numFmtId="0" fontId="8" fillId="0" borderId="0" xfId="5" applyFill="1"/>
    <xf numFmtId="9" fontId="9" fillId="0" borderId="0" xfId="6" applyFont="1" applyFill="1"/>
    <xf numFmtId="0" fontId="8" fillId="0" borderId="0" xfId="5" applyFill="1" applyAlignment="1">
      <alignment horizontal="center"/>
    </xf>
    <xf numFmtId="0" fontId="10" fillId="0" borderId="1" xfId="5" applyFont="1" applyFill="1" applyBorder="1" applyAlignment="1">
      <alignment horizontal="center"/>
    </xf>
    <xf numFmtId="0" fontId="9" fillId="0" borderId="1" xfId="5" applyFont="1" applyFill="1" applyBorder="1"/>
    <xf numFmtId="0" fontId="9" fillId="0" borderId="1" xfId="5" applyFont="1" applyFill="1" applyBorder="1" applyAlignment="1">
      <alignment horizontal="left"/>
    </xf>
    <xf numFmtId="3" fontId="9" fillId="0" borderId="1" xfId="5" applyNumberFormat="1" applyFont="1" applyFill="1" applyBorder="1"/>
    <xf numFmtId="1" fontId="9" fillId="0" borderId="1" xfId="5" applyNumberFormat="1" applyFont="1" applyFill="1" applyBorder="1"/>
    <xf numFmtId="165" fontId="9" fillId="0" borderId="1" xfId="7" applyNumberFormat="1" applyFont="1" applyFill="1" applyBorder="1"/>
    <xf numFmtId="44" fontId="9" fillId="0" borderId="1" xfId="8" applyFont="1" applyFill="1" applyBorder="1"/>
    <xf numFmtId="0" fontId="0" fillId="0" borderId="0" xfId="0" applyFill="1" applyAlignment="1">
      <alignment horizontal="right"/>
    </xf>
    <xf numFmtId="0" fontId="9" fillId="0" borderId="1" xfId="1" applyNumberFormat="1" applyFont="1" applyFill="1" applyBorder="1" applyAlignment="1">
      <alignment horizontal="center"/>
    </xf>
    <xf numFmtId="0" fontId="12" fillId="0" borderId="0" xfId="0" applyFont="1" applyFill="1"/>
    <xf numFmtId="166" fontId="6" fillId="0" borderId="1" xfId="3" applyNumberFormat="1" applyFont="1" applyFill="1" applyBorder="1" applyAlignment="1">
      <alignment horizontal="center"/>
    </xf>
    <xf numFmtId="12" fontId="9" fillId="0" borderId="1" xfId="5" applyNumberFormat="1" applyFont="1" applyFill="1" applyBorder="1" applyAlignment="1">
      <alignment horizontal="left"/>
    </xf>
    <xf numFmtId="0" fontId="8" fillId="0" borderId="0" xfId="0" applyFont="1" applyFill="1"/>
    <xf numFmtId="0" fontId="13" fillId="0" borderId="1" xfId="0" applyFont="1" applyBorder="1" applyAlignment="1">
      <alignment horizontal="left" vertical="center"/>
    </xf>
    <xf numFmtId="12" fontId="8" fillId="0" borderId="1" xfId="0" applyNumberFormat="1" applyFont="1" applyFill="1" applyBorder="1" applyAlignment="1">
      <alignment horizontal="center"/>
    </xf>
    <xf numFmtId="12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164" fontId="8" fillId="0" borderId="1" xfId="0" applyNumberFormat="1" applyFont="1" applyFill="1" applyBorder="1"/>
    <xf numFmtId="44" fontId="9" fillId="0" borderId="1" xfId="8" applyNumberFormat="1" applyFont="1" applyFill="1" applyBorder="1"/>
    <xf numFmtId="164" fontId="0" fillId="0" borderId="0" xfId="0" applyNumberFormat="1" applyFill="1"/>
    <xf numFmtId="0" fontId="7" fillId="0" borderId="0" xfId="0" applyFont="1" applyFill="1" applyBorder="1"/>
    <xf numFmtId="1" fontId="9" fillId="0" borderId="1" xfId="5" applyNumberFormat="1" applyFont="1" applyFill="1" applyBorder="1" applyAlignment="1">
      <alignment horizontal="left"/>
    </xf>
    <xf numFmtId="44" fontId="0" fillId="0" borderId="0" xfId="0" applyNumberFormat="1" applyFill="1" applyAlignment="1">
      <alignment horizontal="center"/>
    </xf>
    <xf numFmtId="43" fontId="7" fillId="0" borderId="0" xfId="14" applyFont="1" applyAlignment="1">
      <alignment horizontal="right"/>
    </xf>
    <xf numFmtId="0" fontId="4" fillId="0" borderId="0" xfId="2" applyFont="1" applyFill="1" applyAlignment="1">
      <alignment horizontal="left"/>
    </xf>
    <xf numFmtId="0" fontId="3" fillId="0" borderId="0" xfId="2" applyFont="1" applyFill="1" applyAlignment="1">
      <alignment horizontal="left"/>
    </xf>
    <xf numFmtId="0" fontId="9" fillId="0" borderId="1" xfId="5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1" xfId="5" applyFont="1" applyFill="1" applyBorder="1" applyAlignment="1">
      <alignment horizontal="center" wrapText="1"/>
    </xf>
    <xf numFmtId="167" fontId="10" fillId="0" borderId="1" xfId="5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0" xfId="2" applyFont="1" applyFill="1" applyAlignment="1">
      <alignment horizontal="left"/>
    </xf>
    <xf numFmtId="0" fontId="3" fillId="0" borderId="0" xfId="2" applyFont="1" applyFill="1" applyAlignment="1">
      <alignment horizontal="left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34">
    <cellStyle name="Comma" xfId="1" builtinId="3"/>
    <cellStyle name="Comma 2" xfId="14"/>
    <cellStyle name="Comma 2 2" xfId="15"/>
    <cellStyle name="Comma 2 2 2" xfId="21"/>
    <cellStyle name="Comma 2 3" xfId="20"/>
    <cellStyle name="Comma 3" xfId="4"/>
    <cellStyle name="Comma 3 2" xfId="28"/>
    <cellStyle name="Comma 3 3" xfId="30"/>
    <cellStyle name="Comma 50" xfId="7"/>
    <cellStyle name="Currency 19" xfId="8"/>
    <cellStyle name="Currency 2" xfId="31"/>
    <cellStyle name="Currency 23" xfId="11"/>
    <cellStyle name="Currency 3" xfId="26"/>
    <cellStyle name="Currency 4" xfId="16"/>
    <cellStyle name="Normal" xfId="0" builtinId="0"/>
    <cellStyle name="Normal 159" xfId="33"/>
    <cellStyle name="Normal 17" xfId="17"/>
    <cellStyle name="Normal 17 10" xfId="2"/>
    <cellStyle name="Normal 17 2" xfId="22"/>
    <cellStyle name="Normal 18" xfId="12"/>
    <cellStyle name="Normal 182" xfId="5"/>
    <cellStyle name="Normal 187" xfId="10"/>
    <cellStyle name="Normal 188" xfId="9"/>
    <cellStyle name="Normal 2" xfId="18"/>
    <cellStyle name="Normal 2 2" xfId="23"/>
    <cellStyle name="Normal 2 3" xfId="19"/>
    <cellStyle name="Normal 2 3 2" xfId="24"/>
    <cellStyle name="Normal 3" xfId="3"/>
    <cellStyle name="Normal 4" xfId="25"/>
    <cellStyle name="Normal 4 3" xfId="32"/>
    <cellStyle name="Normal 5" xfId="27"/>
    <cellStyle name="Normal 6" xfId="13"/>
    <cellStyle name="Percent 3" xfId="29"/>
    <cellStyle name="Percent 37" xfId="6"/>
  </cellStyles>
  <dxfs count="0"/>
  <tableStyles count="0" defaultTableStyle="TableStyleMedium2" defaultPivotStyle="PivotStyleLight16"/>
  <colors>
    <mruColors>
      <color rgb="FFFADD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zoomScale="85" zoomScaleNormal="85" workbookViewId="0">
      <pane ySplit="7" topLeftCell="A38" activePane="bottomLeft" state="frozen"/>
      <selection pane="bottomLeft" sqref="A1:D1"/>
    </sheetView>
  </sheetViews>
  <sheetFormatPr defaultColWidth="9" defaultRowHeight="14.25" x14ac:dyDescent="0.2"/>
  <cols>
    <col min="1" max="1" width="9.5" style="2" customWidth="1"/>
    <col min="2" max="2" width="8.75" style="2" customWidth="1"/>
    <col min="3" max="3" width="9.25" style="1" customWidth="1"/>
    <col min="4" max="4" width="55.75" style="26" bestFit="1" customWidth="1"/>
    <col min="5" max="5" width="7.625" style="26" customWidth="1"/>
    <col min="6" max="6" width="10.375" style="2" bestFit="1" customWidth="1"/>
    <col min="7" max="7" width="11.25" style="2" bestFit="1" customWidth="1"/>
    <col min="8" max="8" width="8.625" style="2" customWidth="1"/>
    <col min="9" max="9" width="11.75" style="2" customWidth="1"/>
    <col min="10" max="10" width="13.25" style="2" bestFit="1" customWidth="1"/>
    <col min="11" max="11" width="8.125" style="2" bestFit="1" customWidth="1"/>
    <col min="12" max="12" width="11" style="2" bestFit="1" customWidth="1"/>
    <col min="13" max="13" width="10.875" style="28" bestFit="1" customWidth="1"/>
    <col min="14" max="14" width="9" style="2"/>
    <col min="15" max="15" width="10.25" style="2" bestFit="1" customWidth="1"/>
    <col min="16" max="16384" width="9" style="2"/>
  </cols>
  <sheetData>
    <row r="1" spans="1:15" ht="15.75" x14ac:dyDescent="0.25">
      <c r="A1" s="50" t="s">
        <v>4</v>
      </c>
      <c r="B1" s="50"/>
      <c r="C1" s="50"/>
      <c r="D1" s="50"/>
      <c r="E1" s="43"/>
      <c r="F1" s="3"/>
      <c r="G1" s="3"/>
      <c r="H1" s="3"/>
      <c r="I1" s="3"/>
      <c r="J1" s="3"/>
      <c r="K1" s="3"/>
      <c r="M1" s="4" t="s">
        <v>138</v>
      </c>
    </row>
    <row r="2" spans="1:15" x14ac:dyDescent="0.2">
      <c r="A2" s="51" t="s">
        <v>145</v>
      </c>
      <c r="B2" s="51"/>
      <c r="C2" s="51"/>
      <c r="D2" s="51"/>
      <c r="E2" s="44"/>
      <c r="F2" s="6"/>
      <c r="G2" s="6"/>
      <c r="H2" s="6"/>
      <c r="I2" s="5"/>
      <c r="J2" s="5"/>
      <c r="K2" s="5"/>
      <c r="M2" s="7" t="s">
        <v>109</v>
      </c>
    </row>
    <row r="3" spans="1:15" x14ac:dyDescent="0.2">
      <c r="A3" s="8"/>
      <c r="B3" s="9"/>
      <c r="C3" s="10"/>
      <c r="D3" s="5"/>
      <c r="E3" s="5"/>
      <c r="F3" s="6"/>
      <c r="G3" s="6"/>
      <c r="H3" s="6"/>
      <c r="I3" s="5"/>
      <c r="J3" s="5"/>
      <c r="K3" s="5"/>
      <c r="M3" s="42" t="s">
        <v>222</v>
      </c>
    </row>
    <row r="4" spans="1:15" x14ac:dyDescent="0.2">
      <c r="A4" s="8"/>
      <c r="B4" s="9"/>
      <c r="C4" s="10"/>
      <c r="D4" s="5"/>
      <c r="E4" s="5"/>
      <c r="F4" s="6"/>
      <c r="G4" s="6"/>
      <c r="H4" s="6"/>
      <c r="I4" s="5"/>
      <c r="J4" s="5"/>
      <c r="K4" s="5"/>
      <c r="M4" s="14" t="s">
        <v>0</v>
      </c>
    </row>
    <row r="5" spans="1:15" x14ac:dyDescent="0.2">
      <c r="B5" s="11" t="s">
        <v>110</v>
      </c>
      <c r="C5" s="29">
        <v>0</v>
      </c>
      <c r="D5" s="11"/>
      <c r="E5" s="11"/>
      <c r="F5" s="12"/>
      <c r="G5" s="12"/>
      <c r="H5" s="12"/>
      <c r="I5" s="13"/>
      <c r="J5" s="13"/>
      <c r="K5" s="8"/>
    </row>
    <row r="6" spans="1:15" x14ac:dyDescent="0.2">
      <c r="A6" s="16"/>
      <c r="B6" s="16"/>
      <c r="C6" s="18"/>
      <c r="D6" s="15"/>
      <c r="E6" s="15"/>
      <c r="F6" s="16"/>
      <c r="G6" s="16"/>
      <c r="H6" s="16"/>
      <c r="I6" s="16"/>
      <c r="J6" s="16"/>
      <c r="K6" s="16"/>
      <c r="L6" s="17"/>
    </row>
    <row r="7" spans="1:15" s="49" customFormat="1" ht="25.5" x14ac:dyDescent="0.2">
      <c r="A7" s="47" t="s">
        <v>1</v>
      </c>
      <c r="B7" s="47" t="s">
        <v>3</v>
      </c>
      <c r="C7" s="47" t="s">
        <v>51</v>
      </c>
      <c r="D7" s="47" t="s">
        <v>2</v>
      </c>
      <c r="E7" s="47" t="s">
        <v>154</v>
      </c>
      <c r="F7" s="47" t="s">
        <v>147</v>
      </c>
      <c r="G7" s="47" t="s">
        <v>148</v>
      </c>
      <c r="H7" s="47" t="s">
        <v>153</v>
      </c>
      <c r="I7" s="47" t="s">
        <v>146</v>
      </c>
      <c r="J7" s="47" t="s">
        <v>149</v>
      </c>
      <c r="K7" s="47" t="s">
        <v>152</v>
      </c>
      <c r="L7" s="47" t="s">
        <v>151</v>
      </c>
      <c r="M7" s="48" t="s">
        <v>150</v>
      </c>
    </row>
    <row r="8" spans="1:15" x14ac:dyDescent="0.2">
      <c r="A8" s="20" t="s">
        <v>10</v>
      </c>
      <c r="B8" s="27"/>
      <c r="C8" s="30">
        <v>0.25</v>
      </c>
      <c r="D8" s="21" t="s">
        <v>52</v>
      </c>
      <c r="E8" s="45">
        <v>5</v>
      </c>
      <c r="F8" s="22">
        <v>5</v>
      </c>
      <c r="G8" s="22">
        <v>750</v>
      </c>
      <c r="H8" s="22">
        <v>27000</v>
      </c>
      <c r="I8" s="23" t="s">
        <v>64</v>
      </c>
      <c r="J8" s="23" t="s">
        <v>155</v>
      </c>
      <c r="K8" s="24">
        <v>3.6200000000000003E-2</v>
      </c>
      <c r="L8" s="25">
        <v>13.91</v>
      </c>
      <c r="M8" s="37">
        <f>IFERROR(ROUND($C$5*L8,4),0)</f>
        <v>0</v>
      </c>
      <c r="O8" s="38"/>
    </row>
    <row r="9" spans="1:15" x14ac:dyDescent="0.2">
      <c r="A9" s="20" t="s">
        <v>5</v>
      </c>
      <c r="B9" s="27"/>
      <c r="C9" s="30">
        <v>0.375</v>
      </c>
      <c r="D9" s="21" t="s">
        <v>52</v>
      </c>
      <c r="E9" s="45">
        <v>5</v>
      </c>
      <c r="F9" s="22">
        <v>5</v>
      </c>
      <c r="G9" s="22">
        <v>450</v>
      </c>
      <c r="H9" s="22">
        <v>16200</v>
      </c>
      <c r="I9" s="23" t="s">
        <v>65</v>
      </c>
      <c r="J9" s="23" t="s">
        <v>156</v>
      </c>
      <c r="K9" s="24">
        <v>6.83E-2</v>
      </c>
      <c r="L9" s="25">
        <v>20.27</v>
      </c>
      <c r="M9" s="37">
        <f t="shared" ref="M9:M62" si="0">IFERROR(ROUND($C$5*L9,4),0)</f>
        <v>0</v>
      </c>
      <c r="O9" s="38"/>
    </row>
    <row r="10" spans="1:15" x14ac:dyDescent="0.2">
      <c r="A10" s="20" t="s">
        <v>6</v>
      </c>
      <c r="B10" s="27"/>
      <c r="C10" s="30">
        <v>0.5</v>
      </c>
      <c r="D10" s="21" t="s">
        <v>52</v>
      </c>
      <c r="E10" s="45">
        <v>5</v>
      </c>
      <c r="F10" s="22">
        <v>5</v>
      </c>
      <c r="G10" s="22">
        <v>250</v>
      </c>
      <c r="H10" s="22">
        <v>9000</v>
      </c>
      <c r="I10" s="23" t="s">
        <v>66</v>
      </c>
      <c r="J10" s="23" t="s">
        <v>157</v>
      </c>
      <c r="K10" s="24">
        <v>0.1111</v>
      </c>
      <c r="L10" s="25">
        <v>22.47</v>
      </c>
      <c r="M10" s="37">
        <f t="shared" si="0"/>
        <v>0</v>
      </c>
      <c r="O10" s="38"/>
    </row>
    <row r="11" spans="1:15" x14ac:dyDescent="0.2">
      <c r="A11" s="20" t="s">
        <v>7</v>
      </c>
      <c r="B11" s="27"/>
      <c r="C11" s="30">
        <v>0.625</v>
      </c>
      <c r="D11" s="21" t="s">
        <v>52</v>
      </c>
      <c r="E11" s="45">
        <v>3</v>
      </c>
      <c r="F11" s="22">
        <v>3</v>
      </c>
      <c r="G11" s="22">
        <v>150</v>
      </c>
      <c r="H11" s="22">
        <v>5400</v>
      </c>
      <c r="I11" s="23" t="s">
        <v>67</v>
      </c>
      <c r="J11" s="23" t="s">
        <v>158</v>
      </c>
      <c r="K11" s="24">
        <v>0.1658</v>
      </c>
      <c r="L11" s="25">
        <v>23.13</v>
      </c>
      <c r="M11" s="37">
        <f t="shared" si="0"/>
        <v>0</v>
      </c>
      <c r="O11" s="38"/>
    </row>
    <row r="12" spans="1:15" x14ac:dyDescent="0.2">
      <c r="A12" s="20" t="s">
        <v>8</v>
      </c>
      <c r="B12" s="27"/>
      <c r="C12" s="30">
        <v>0.75</v>
      </c>
      <c r="D12" s="21" t="s">
        <v>52</v>
      </c>
      <c r="E12" s="45">
        <v>3</v>
      </c>
      <c r="F12" s="22">
        <v>3</v>
      </c>
      <c r="G12" s="22">
        <v>120</v>
      </c>
      <c r="H12" s="22">
        <v>4320</v>
      </c>
      <c r="I12" s="23" t="s">
        <v>68</v>
      </c>
      <c r="J12" s="23" t="s">
        <v>159</v>
      </c>
      <c r="K12" s="24">
        <v>0.21540000000000001</v>
      </c>
      <c r="L12" s="25">
        <v>30.71</v>
      </c>
      <c r="M12" s="37">
        <f t="shared" si="0"/>
        <v>0</v>
      </c>
      <c r="O12" s="38"/>
    </row>
    <row r="13" spans="1:15" x14ac:dyDescent="0.2">
      <c r="A13" s="20" t="s">
        <v>9</v>
      </c>
      <c r="B13" s="27"/>
      <c r="C13" s="30">
        <v>0.875</v>
      </c>
      <c r="D13" s="21" t="s">
        <v>52</v>
      </c>
      <c r="E13" s="45">
        <v>3</v>
      </c>
      <c r="F13" s="22">
        <v>3</v>
      </c>
      <c r="G13" s="22">
        <v>105</v>
      </c>
      <c r="H13" s="22">
        <v>3780</v>
      </c>
      <c r="I13" s="23" t="s">
        <v>69</v>
      </c>
      <c r="J13" s="23" t="s">
        <v>160</v>
      </c>
      <c r="K13" s="24">
        <v>0.27139999999999997</v>
      </c>
      <c r="L13" s="25">
        <v>28.69</v>
      </c>
      <c r="M13" s="37">
        <f t="shared" si="0"/>
        <v>0</v>
      </c>
      <c r="O13" s="38"/>
    </row>
    <row r="14" spans="1:15" x14ac:dyDescent="0.2">
      <c r="A14" s="20" t="s">
        <v>11</v>
      </c>
      <c r="B14" s="27"/>
      <c r="C14" s="30">
        <v>1.125</v>
      </c>
      <c r="D14" s="21" t="s">
        <v>52</v>
      </c>
      <c r="E14" s="45">
        <v>2</v>
      </c>
      <c r="F14" s="22">
        <v>2</v>
      </c>
      <c r="G14" s="22">
        <v>60</v>
      </c>
      <c r="H14" s="22">
        <v>2160</v>
      </c>
      <c r="I14" s="23" t="s">
        <v>70</v>
      </c>
      <c r="J14" s="23" t="s">
        <v>161</v>
      </c>
      <c r="K14" s="24">
        <v>0.39019999999999999</v>
      </c>
      <c r="L14" s="25">
        <v>38.31</v>
      </c>
      <c r="M14" s="37">
        <f t="shared" si="0"/>
        <v>0</v>
      </c>
      <c r="O14" s="38"/>
    </row>
    <row r="15" spans="1:15" x14ac:dyDescent="0.2">
      <c r="A15" s="20" t="s">
        <v>12</v>
      </c>
      <c r="B15" s="27"/>
      <c r="C15" s="30">
        <v>0.25</v>
      </c>
      <c r="D15" s="21" t="s">
        <v>53</v>
      </c>
      <c r="E15" s="45">
        <v>5</v>
      </c>
      <c r="F15" s="22">
        <v>5</v>
      </c>
      <c r="G15" s="22">
        <v>750</v>
      </c>
      <c r="H15" s="22">
        <v>27000</v>
      </c>
      <c r="I15" s="23" t="s">
        <v>71</v>
      </c>
      <c r="J15" s="23" t="s">
        <v>162</v>
      </c>
      <c r="K15" s="24">
        <v>3.2399999999999998E-2</v>
      </c>
      <c r="L15" s="25">
        <v>26.91</v>
      </c>
      <c r="M15" s="37">
        <f t="shared" si="0"/>
        <v>0</v>
      </c>
      <c r="O15" s="38"/>
    </row>
    <row r="16" spans="1:15" s="28" customFormat="1" x14ac:dyDescent="0.2">
      <c r="A16" s="20" t="s">
        <v>13</v>
      </c>
      <c r="B16" s="27"/>
      <c r="C16" s="30">
        <v>0.375</v>
      </c>
      <c r="D16" s="21" t="s">
        <v>53</v>
      </c>
      <c r="E16" s="45">
        <v>5</v>
      </c>
      <c r="F16" s="22">
        <v>5</v>
      </c>
      <c r="G16" s="22">
        <v>500</v>
      </c>
      <c r="H16" s="22">
        <v>18000</v>
      </c>
      <c r="I16" s="23" t="s">
        <v>72</v>
      </c>
      <c r="J16" s="23" t="s">
        <v>163</v>
      </c>
      <c r="K16" s="24">
        <v>6.5000000000000002E-2</v>
      </c>
      <c r="L16" s="25">
        <v>29.36</v>
      </c>
      <c r="M16" s="37">
        <f t="shared" si="0"/>
        <v>0</v>
      </c>
      <c r="N16" s="2"/>
      <c r="O16" s="38"/>
    </row>
    <row r="17" spans="1:15" s="28" customFormat="1" x14ac:dyDescent="0.2">
      <c r="A17" s="20" t="s">
        <v>14</v>
      </c>
      <c r="B17" s="27"/>
      <c r="C17" s="30">
        <v>0.5</v>
      </c>
      <c r="D17" s="21" t="s">
        <v>53</v>
      </c>
      <c r="E17" s="45">
        <v>5</v>
      </c>
      <c r="F17" s="22">
        <v>5</v>
      </c>
      <c r="G17" s="22">
        <v>300</v>
      </c>
      <c r="H17" s="22">
        <v>10800</v>
      </c>
      <c r="I17" s="23" t="s">
        <v>73</v>
      </c>
      <c r="J17" s="23" t="s">
        <v>164</v>
      </c>
      <c r="K17" s="24">
        <v>0.10249999999999999</v>
      </c>
      <c r="L17" s="25">
        <v>30.11</v>
      </c>
      <c r="M17" s="37">
        <f t="shared" si="0"/>
        <v>0</v>
      </c>
      <c r="N17" s="2"/>
      <c r="O17" s="38"/>
    </row>
    <row r="18" spans="1:15" s="28" customFormat="1" x14ac:dyDescent="0.2">
      <c r="A18" s="20" t="s">
        <v>15</v>
      </c>
      <c r="B18" s="27"/>
      <c r="C18" s="30">
        <v>0.625</v>
      </c>
      <c r="D18" s="21" t="s">
        <v>53</v>
      </c>
      <c r="E18" s="45">
        <v>3</v>
      </c>
      <c r="F18" s="22">
        <v>3</v>
      </c>
      <c r="G18" s="22">
        <v>150</v>
      </c>
      <c r="H18" s="22">
        <v>5400</v>
      </c>
      <c r="I18" s="23" t="s">
        <v>74</v>
      </c>
      <c r="J18" s="23" t="s">
        <v>165</v>
      </c>
      <c r="K18" s="24">
        <v>0.15559999999999999</v>
      </c>
      <c r="L18" s="25">
        <v>33.619999999999997</v>
      </c>
      <c r="M18" s="37">
        <f t="shared" si="0"/>
        <v>0</v>
      </c>
      <c r="N18" s="2"/>
      <c r="O18" s="38"/>
    </row>
    <row r="19" spans="1:15" s="28" customFormat="1" x14ac:dyDescent="0.2">
      <c r="A19" s="20" t="s">
        <v>16</v>
      </c>
      <c r="B19" s="27"/>
      <c r="C19" s="30">
        <v>0.75</v>
      </c>
      <c r="D19" s="21" t="s">
        <v>53</v>
      </c>
      <c r="E19" s="45">
        <v>3</v>
      </c>
      <c r="F19" s="22">
        <v>3</v>
      </c>
      <c r="G19" s="22">
        <v>135</v>
      </c>
      <c r="H19" s="22">
        <v>4860</v>
      </c>
      <c r="I19" s="23" t="s">
        <v>75</v>
      </c>
      <c r="J19" s="23" t="s">
        <v>166</v>
      </c>
      <c r="K19" s="24">
        <v>0.20300000000000001</v>
      </c>
      <c r="L19" s="25">
        <v>37.24</v>
      </c>
      <c r="M19" s="37">
        <f t="shared" si="0"/>
        <v>0</v>
      </c>
      <c r="N19" s="2"/>
      <c r="O19" s="38"/>
    </row>
    <row r="20" spans="1:15" s="28" customFormat="1" x14ac:dyDescent="0.2">
      <c r="A20" s="20" t="s">
        <v>17</v>
      </c>
      <c r="B20" s="27"/>
      <c r="C20" s="30">
        <v>0.875</v>
      </c>
      <c r="D20" s="21" t="s">
        <v>53</v>
      </c>
      <c r="E20" s="45">
        <v>3</v>
      </c>
      <c r="F20" s="22">
        <v>3</v>
      </c>
      <c r="G20" s="22">
        <v>105</v>
      </c>
      <c r="H20" s="22">
        <v>3780</v>
      </c>
      <c r="I20" s="23" t="s">
        <v>76</v>
      </c>
      <c r="J20" s="23" t="s">
        <v>167</v>
      </c>
      <c r="K20" s="24">
        <v>0.25600000000000001</v>
      </c>
      <c r="L20" s="25">
        <v>40.93</v>
      </c>
      <c r="M20" s="37">
        <f t="shared" si="0"/>
        <v>0</v>
      </c>
      <c r="N20" s="2"/>
      <c r="O20" s="38"/>
    </row>
    <row r="21" spans="1:15" s="28" customFormat="1" x14ac:dyDescent="0.2">
      <c r="A21" s="20" t="s">
        <v>18</v>
      </c>
      <c r="B21" s="27"/>
      <c r="C21" s="30">
        <v>1.125</v>
      </c>
      <c r="D21" s="21" t="s">
        <v>53</v>
      </c>
      <c r="E21" s="45">
        <v>2</v>
      </c>
      <c r="F21" s="22">
        <v>2</v>
      </c>
      <c r="G21" s="22">
        <v>60</v>
      </c>
      <c r="H21" s="22">
        <v>2160</v>
      </c>
      <c r="I21" s="23" t="s">
        <v>77</v>
      </c>
      <c r="J21" s="23" t="s">
        <v>168</v>
      </c>
      <c r="K21" s="24">
        <v>0.36749999999999999</v>
      </c>
      <c r="L21" s="25">
        <v>45.04</v>
      </c>
      <c r="M21" s="37">
        <f t="shared" si="0"/>
        <v>0</v>
      </c>
      <c r="N21" s="2"/>
      <c r="O21" s="38"/>
    </row>
    <row r="22" spans="1:15" s="1" customFormat="1" x14ac:dyDescent="0.2">
      <c r="A22" s="20" t="s">
        <v>129</v>
      </c>
      <c r="B22" s="19"/>
      <c r="C22" s="30">
        <v>0.25</v>
      </c>
      <c r="D22" s="21" t="s">
        <v>136</v>
      </c>
      <c r="E22" s="45">
        <v>5</v>
      </c>
      <c r="F22" s="22">
        <v>5</v>
      </c>
      <c r="G22" s="22">
        <v>750</v>
      </c>
      <c r="H22" s="22">
        <v>27000</v>
      </c>
      <c r="I22" s="23">
        <v>685768450856</v>
      </c>
      <c r="J22" s="23" t="s">
        <v>169</v>
      </c>
      <c r="K22" s="24">
        <v>3.5000000000000003E-2</v>
      </c>
      <c r="L22" s="25">
        <v>24.42</v>
      </c>
      <c r="M22" s="37">
        <f t="shared" si="0"/>
        <v>0</v>
      </c>
      <c r="N22" s="41"/>
    </row>
    <row r="23" spans="1:15" s="1" customFormat="1" x14ac:dyDescent="0.2">
      <c r="A23" s="20" t="s">
        <v>130</v>
      </c>
      <c r="B23" s="19"/>
      <c r="C23" s="30">
        <v>0.375</v>
      </c>
      <c r="D23" s="21" t="s">
        <v>136</v>
      </c>
      <c r="E23" s="45">
        <v>5</v>
      </c>
      <c r="F23" s="22">
        <v>5</v>
      </c>
      <c r="G23" s="22">
        <v>450</v>
      </c>
      <c r="H23" s="22">
        <v>16200</v>
      </c>
      <c r="I23" s="23">
        <v>685768450863</v>
      </c>
      <c r="J23" s="23" t="s">
        <v>170</v>
      </c>
      <c r="K23" s="24">
        <v>6.2E-2</v>
      </c>
      <c r="L23" s="25">
        <v>27.13</v>
      </c>
      <c r="M23" s="37">
        <f t="shared" si="0"/>
        <v>0</v>
      </c>
      <c r="N23" s="41"/>
    </row>
    <row r="24" spans="1:15" s="1" customFormat="1" x14ac:dyDescent="0.2">
      <c r="A24" s="20" t="s">
        <v>131</v>
      </c>
      <c r="B24" s="19"/>
      <c r="C24" s="30">
        <v>0.5</v>
      </c>
      <c r="D24" s="21" t="s">
        <v>136</v>
      </c>
      <c r="E24" s="45">
        <v>5</v>
      </c>
      <c r="F24" s="22">
        <v>5</v>
      </c>
      <c r="G24" s="22">
        <v>250</v>
      </c>
      <c r="H24" s="22">
        <v>9000</v>
      </c>
      <c r="I24" s="23">
        <v>685768450870</v>
      </c>
      <c r="J24" s="23" t="s">
        <v>171</v>
      </c>
      <c r="K24" s="24">
        <v>0.106</v>
      </c>
      <c r="L24" s="25">
        <v>30.11</v>
      </c>
      <c r="M24" s="37">
        <f t="shared" si="0"/>
        <v>0</v>
      </c>
      <c r="N24" s="41"/>
    </row>
    <row r="25" spans="1:15" s="1" customFormat="1" x14ac:dyDescent="0.2">
      <c r="A25" s="20" t="s">
        <v>132</v>
      </c>
      <c r="B25" s="19"/>
      <c r="C25" s="30">
        <v>0.625</v>
      </c>
      <c r="D25" s="21" t="s">
        <v>136</v>
      </c>
      <c r="E25" s="45">
        <v>3</v>
      </c>
      <c r="F25" s="22">
        <v>3</v>
      </c>
      <c r="G25" s="22">
        <v>150</v>
      </c>
      <c r="H25" s="22">
        <v>5400</v>
      </c>
      <c r="I25" s="23">
        <v>685768450887</v>
      </c>
      <c r="J25" s="23" t="s">
        <v>172</v>
      </c>
      <c r="K25" s="24">
        <v>0.16</v>
      </c>
      <c r="L25" s="25">
        <v>33.07</v>
      </c>
      <c r="M25" s="37">
        <f t="shared" si="0"/>
        <v>0</v>
      </c>
      <c r="N25" s="41"/>
    </row>
    <row r="26" spans="1:15" s="1" customFormat="1" x14ac:dyDescent="0.2">
      <c r="A26" s="20" t="s">
        <v>133</v>
      </c>
      <c r="B26" s="19"/>
      <c r="C26" s="30">
        <v>0.75</v>
      </c>
      <c r="D26" s="21" t="s">
        <v>136</v>
      </c>
      <c r="E26" s="45">
        <v>3</v>
      </c>
      <c r="F26" s="22">
        <v>3</v>
      </c>
      <c r="G26" s="22">
        <v>120</v>
      </c>
      <c r="H26" s="22">
        <v>4320</v>
      </c>
      <c r="I26" s="23">
        <v>685768450894</v>
      </c>
      <c r="J26" s="23" t="s">
        <v>173</v>
      </c>
      <c r="K26" s="24">
        <v>0.19500000000000001</v>
      </c>
      <c r="L26" s="25">
        <v>36.58</v>
      </c>
      <c r="M26" s="37">
        <f t="shared" si="0"/>
        <v>0</v>
      </c>
      <c r="N26" s="41"/>
    </row>
    <row r="27" spans="1:15" s="1" customFormat="1" x14ac:dyDescent="0.2">
      <c r="A27" s="20" t="s">
        <v>134</v>
      </c>
      <c r="B27" s="19"/>
      <c r="C27" s="30">
        <v>0.875</v>
      </c>
      <c r="D27" s="21" t="s">
        <v>136</v>
      </c>
      <c r="E27" s="45">
        <v>3</v>
      </c>
      <c r="F27" s="22">
        <v>3</v>
      </c>
      <c r="G27" s="22">
        <v>105</v>
      </c>
      <c r="H27" s="22">
        <v>3780</v>
      </c>
      <c r="I27" s="23">
        <v>685768450900</v>
      </c>
      <c r="J27" s="23" t="s">
        <v>174</v>
      </c>
      <c r="K27" s="24">
        <v>0.25</v>
      </c>
      <c r="L27" s="25">
        <v>40.98</v>
      </c>
      <c r="M27" s="37">
        <f t="shared" si="0"/>
        <v>0</v>
      </c>
      <c r="N27" s="41"/>
    </row>
    <row r="28" spans="1:15" s="1" customFormat="1" x14ac:dyDescent="0.2">
      <c r="A28" s="20" t="s">
        <v>135</v>
      </c>
      <c r="B28" s="19"/>
      <c r="C28" s="30">
        <v>1.125</v>
      </c>
      <c r="D28" s="21" t="s">
        <v>136</v>
      </c>
      <c r="E28" s="45">
        <v>2</v>
      </c>
      <c r="F28" s="22">
        <v>2</v>
      </c>
      <c r="G28" s="22">
        <v>60</v>
      </c>
      <c r="H28" s="22">
        <v>2160</v>
      </c>
      <c r="I28" s="23">
        <v>685768450917</v>
      </c>
      <c r="J28" s="23" t="s">
        <v>175</v>
      </c>
      <c r="K28" s="24">
        <v>0.35</v>
      </c>
      <c r="L28" s="25">
        <v>51.36</v>
      </c>
      <c r="M28" s="37">
        <f t="shared" si="0"/>
        <v>0</v>
      </c>
      <c r="N28" s="41"/>
    </row>
    <row r="29" spans="1:15" s="28" customFormat="1" x14ac:dyDescent="0.2">
      <c r="A29" s="20" t="s">
        <v>19</v>
      </c>
      <c r="B29" s="27"/>
      <c r="C29" s="30">
        <v>0.25</v>
      </c>
      <c r="D29" s="21" t="s">
        <v>54</v>
      </c>
      <c r="E29" s="45">
        <v>5</v>
      </c>
      <c r="F29" s="22">
        <v>5</v>
      </c>
      <c r="G29" s="22">
        <v>900</v>
      </c>
      <c r="H29" s="22">
        <v>32400</v>
      </c>
      <c r="I29" s="23" t="s">
        <v>78</v>
      </c>
      <c r="J29" s="23" t="s">
        <v>176</v>
      </c>
      <c r="K29" s="24">
        <v>2.93E-2</v>
      </c>
      <c r="L29" s="25">
        <v>6.58</v>
      </c>
      <c r="M29" s="37">
        <f t="shared" si="0"/>
        <v>0</v>
      </c>
      <c r="N29" s="2"/>
      <c r="O29" s="38"/>
    </row>
    <row r="30" spans="1:15" s="28" customFormat="1" x14ac:dyDescent="0.2">
      <c r="A30" s="20" t="s">
        <v>20</v>
      </c>
      <c r="B30" s="27"/>
      <c r="C30" s="30">
        <v>0.375</v>
      </c>
      <c r="D30" s="21" t="s">
        <v>54</v>
      </c>
      <c r="E30" s="45">
        <v>5</v>
      </c>
      <c r="F30" s="22">
        <v>5</v>
      </c>
      <c r="G30" s="22">
        <v>600</v>
      </c>
      <c r="H30" s="22">
        <v>21600</v>
      </c>
      <c r="I30" s="23" t="s">
        <v>79</v>
      </c>
      <c r="J30" s="23" t="s">
        <v>177</v>
      </c>
      <c r="K30" s="24">
        <v>5.1400000000000001E-2</v>
      </c>
      <c r="L30" s="25">
        <v>10.07</v>
      </c>
      <c r="M30" s="37">
        <f t="shared" si="0"/>
        <v>0</v>
      </c>
      <c r="N30" s="2"/>
      <c r="O30" s="38"/>
    </row>
    <row r="31" spans="1:15" s="28" customFormat="1" x14ac:dyDescent="0.2">
      <c r="A31" s="20" t="s">
        <v>21</v>
      </c>
      <c r="B31" s="27"/>
      <c r="C31" s="30">
        <v>0.5</v>
      </c>
      <c r="D31" s="21" t="s">
        <v>54</v>
      </c>
      <c r="E31" s="45">
        <v>5</v>
      </c>
      <c r="F31" s="22">
        <v>5</v>
      </c>
      <c r="G31" s="22">
        <v>300</v>
      </c>
      <c r="H31" s="22">
        <v>10800</v>
      </c>
      <c r="I31" s="23" t="s">
        <v>80</v>
      </c>
      <c r="J31" s="23" t="s">
        <v>178</v>
      </c>
      <c r="K31" s="24">
        <v>9.1300000000000006E-2</v>
      </c>
      <c r="L31" s="25">
        <v>12.6</v>
      </c>
      <c r="M31" s="37">
        <f t="shared" si="0"/>
        <v>0</v>
      </c>
      <c r="N31" s="2"/>
      <c r="O31" s="38"/>
    </row>
    <row r="32" spans="1:15" s="28" customFormat="1" x14ac:dyDescent="0.2">
      <c r="A32" s="20" t="s">
        <v>22</v>
      </c>
      <c r="B32" s="27"/>
      <c r="C32" s="30">
        <v>0.625</v>
      </c>
      <c r="D32" s="21" t="s">
        <v>54</v>
      </c>
      <c r="E32" s="45">
        <v>5</v>
      </c>
      <c r="F32" s="22">
        <v>5</v>
      </c>
      <c r="G32" s="22">
        <v>225</v>
      </c>
      <c r="H32" s="22">
        <v>8100</v>
      </c>
      <c r="I32" s="23" t="s">
        <v>81</v>
      </c>
      <c r="J32" s="23" t="s">
        <v>179</v>
      </c>
      <c r="K32" s="24">
        <v>0.13070000000000001</v>
      </c>
      <c r="L32" s="25">
        <v>16.2</v>
      </c>
      <c r="M32" s="37">
        <f t="shared" si="0"/>
        <v>0</v>
      </c>
      <c r="N32" s="2"/>
      <c r="O32" s="38"/>
    </row>
    <row r="33" spans="1:15" s="28" customFormat="1" x14ac:dyDescent="0.2">
      <c r="A33" s="20" t="s">
        <v>23</v>
      </c>
      <c r="B33" s="27"/>
      <c r="C33" s="30">
        <v>0.75</v>
      </c>
      <c r="D33" s="21" t="s">
        <v>54</v>
      </c>
      <c r="E33" s="45">
        <v>2</v>
      </c>
      <c r="F33" s="22">
        <v>2</v>
      </c>
      <c r="G33" s="22">
        <v>150</v>
      </c>
      <c r="H33" s="22">
        <v>5400</v>
      </c>
      <c r="I33" s="23" t="s">
        <v>82</v>
      </c>
      <c r="J33" s="23" t="s">
        <v>180</v>
      </c>
      <c r="K33" s="24">
        <v>0.14990000000000001</v>
      </c>
      <c r="L33" s="25">
        <v>19.47</v>
      </c>
      <c r="M33" s="37">
        <f t="shared" si="0"/>
        <v>0</v>
      </c>
      <c r="N33" s="2"/>
      <c r="O33" s="38"/>
    </row>
    <row r="34" spans="1:15" s="28" customFormat="1" x14ac:dyDescent="0.2">
      <c r="A34" s="20" t="s">
        <v>24</v>
      </c>
      <c r="B34" s="27"/>
      <c r="C34" s="30">
        <v>0.875</v>
      </c>
      <c r="D34" s="21" t="s">
        <v>54</v>
      </c>
      <c r="E34" s="45">
        <v>2</v>
      </c>
      <c r="F34" s="22">
        <v>2</v>
      </c>
      <c r="G34" s="22">
        <v>90</v>
      </c>
      <c r="H34" s="22">
        <v>3240</v>
      </c>
      <c r="I34" s="23" t="s">
        <v>83</v>
      </c>
      <c r="J34" s="23" t="s">
        <v>181</v>
      </c>
      <c r="K34" s="24">
        <v>0.19089999999999999</v>
      </c>
      <c r="L34" s="25">
        <v>27</v>
      </c>
      <c r="M34" s="37">
        <f t="shared" si="0"/>
        <v>0</v>
      </c>
      <c r="N34" s="2"/>
      <c r="O34" s="38"/>
    </row>
    <row r="35" spans="1:15" s="28" customFormat="1" x14ac:dyDescent="0.2">
      <c r="A35" s="20" t="s">
        <v>25</v>
      </c>
      <c r="B35" s="27"/>
      <c r="C35" s="30">
        <v>1.125</v>
      </c>
      <c r="D35" s="21" t="s">
        <v>54</v>
      </c>
      <c r="E35" s="45">
        <v>2</v>
      </c>
      <c r="F35" s="22">
        <v>2</v>
      </c>
      <c r="G35" s="22">
        <v>70</v>
      </c>
      <c r="H35" s="22">
        <v>2520</v>
      </c>
      <c r="I35" s="23" t="s">
        <v>84</v>
      </c>
      <c r="J35" s="23" t="s">
        <v>182</v>
      </c>
      <c r="K35" s="24">
        <v>0.26569999999999999</v>
      </c>
      <c r="L35" s="25">
        <v>32.4</v>
      </c>
      <c r="M35" s="37">
        <f t="shared" si="0"/>
        <v>0</v>
      </c>
      <c r="N35" s="2"/>
      <c r="O35" s="38"/>
    </row>
    <row r="36" spans="1:15" s="28" customFormat="1" x14ac:dyDescent="0.2">
      <c r="A36" s="20" t="s">
        <v>26</v>
      </c>
      <c r="B36" s="27"/>
      <c r="C36" s="30" t="s">
        <v>49</v>
      </c>
      <c r="D36" s="21" t="s">
        <v>55</v>
      </c>
      <c r="E36" s="45">
        <v>5</v>
      </c>
      <c r="F36" s="22">
        <v>5</v>
      </c>
      <c r="G36" s="22">
        <v>600</v>
      </c>
      <c r="H36" s="22">
        <v>21600</v>
      </c>
      <c r="I36" s="23" t="s">
        <v>85</v>
      </c>
      <c r="J36" s="23" t="s">
        <v>183</v>
      </c>
      <c r="K36" s="24">
        <v>6.3700000000000007E-2</v>
      </c>
      <c r="L36" s="25">
        <v>18.440000000000001</v>
      </c>
      <c r="M36" s="37">
        <f t="shared" si="0"/>
        <v>0</v>
      </c>
      <c r="N36" s="2"/>
      <c r="O36" s="38"/>
    </row>
    <row r="37" spans="1:15" s="28" customFormat="1" x14ac:dyDescent="0.2">
      <c r="A37" s="20" t="s">
        <v>27</v>
      </c>
      <c r="B37" s="27"/>
      <c r="C37" s="30" t="s">
        <v>45</v>
      </c>
      <c r="D37" s="21" t="s">
        <v>55</v>
      </c>
      <c r="E37" s="45">
        <v>5</v>
      </c>
      <c r="F37" s="22">
        <v>5</v>
      </c>
      <c r="G37" s="22">
        <v>300</v>
      </c>
      <c r="H37" s="22">
        <v>10800</v>
      </c>
      <c r="I37" s="23" t="s">
        <v>86</v>
      </c>
      <c r="J37" s="23" t="s">
        <v>184</v>
      </c>
      <c r="K37" s="24">
        <v>7.3200000000000001E-2</v>
      </c>
      <c r="L37" s="25">
        <v>20.36</v>
      </c>
      <c r="M37" s="37">
        <f t="shared" si="0"/>
        <v>0</v>
      </c>
      <c r="N37" s="2"/>
      <c r="O37" s="38"/>
    </row>
    <row r="38" spans="1:15" s="28" customFormat="1" x14ac:dyDescent="0.2">
      <c r="A38" s="20" t="s">
        <v>139</v>
      </c>
      <c r="B38" s="27"/>
      <c r="C38" s="30" t="s">
        <v>140</v>
      </c>
      <c r="D38" s="21" t="s">
        <v>55</v>
      </c>
      <c r="E38" s="45">
        <v>5</v>
      </c>
      <c r="F38" s="22">
        <v>5</v>
      </c>
      <c r="G38" s="22">
        <v>160</v>
      </c>
      <c r="H38" s="22">
        <v>5760</v>
      </c>
      <c r="I38" s="23">
        <v>685768451211</v>
      </c>
      <c r="J38" s="23" t="s">
        <v>185</v>
      </c>
      <c r="K38" s="24">
        <v>4.2799999999999998E-2</v>
      </c>
      <c r="L38" s="25">
        <v>20.666666666666668</v>
      </c>
      <c r="M38" s="37">
        <f t="shared" si="0"/>
        <v>0</v>
      </c>
      <c r="N38" s="2"/>
      <c r="O38" s="38"/>
    </row>
    <row r="39" spans="1:15" s="28" customFormat="1" x14ac:dyDescent="0.2">
      <c r="A39" s="20" t="s">
        <v>28</v>
      </c>
      <c r="B39" s="27"/>
      <c r="C39" s="30" t="s">
        <v>46</v>
      </c>
      <c r="D39" s="21" t="s">
        <v>55</v>
      </c>
      <c r="E39" s="45">
        <v>2</v>
      </c>
      <c r="F39" s="22">
        <v>2</v>
      </c>
      <c r="G39" s="22">
        <v>160</v>
      </c>
      <c r="H39" s="22">
        <v>5760</v>
      </c>
      <c r="I39" s="23" t="s">
        <v>87</v>
      </c>
      <c r="J39" s="23" t="s">
        <v>186</v>
      </c>
      <c r="K39" s="24">
        <v>0.11600000000000001</v>
      </c>
      <c r="L39" s="25">
        <v>22.02</v>
      </c>
      <c r="M39" s="37">
        <f t="shared" si="0"/>
        <v>0</v>
      </c>
      <c r="N39" s="2"/>
      <c r="O39" s="38"/>
    </row>
    <row r="40" spans="1:15" s="28" customFormat="1" x14ac:dyDescent="0.2">
      <c r="A40" s="20" t="s">
        <v>29</v>
      </c>
      <c r="B40" s="27"/>
      <c r="C40" s="30" t="s">
        <v>47</v>
      </c>
      <c r="D40" s="21" t="s">
        <v>55</v>
      </c>
      <c r="E40" s="45">
        <v>2</v>
      </c>
      <c r="F40" s="22">
        <v>2</v>
      </c>
      <c r="G40" s="22">
        <v>150</v>
      </c>
      <c r="H40" s="22">
        <v>5400</v>
      </c>
      <c r="I40" s="23" t="s">
        <v>88</v>
      </c>
      <c r="J40" s="23" t="s">
        <v>187</v>
      </c>
      <c r="K40" s="24">
        <v>0.1426</v>
      </c>
      <c r="L40" s="25">
        <v>25.91</v>
      </c>
      <c r="M40" s="37">
        <f t="shared" si="0"/>
        <v>0</v>
      </c>
      <c r="N40" s="2"/>
      <c r="O40" s="38"/>
    </row>
    <row r="41" spans="1:15" s="28" customFormat="1" x14ac:dyDescent="0.2">
      <c r="A41" s="20" t="s">
        <v>30</v>
      </c>
      <c r="B41" s="27"/>
      <c r="C41" s="30" t="s">
        <v>48</v>
      </c>
      <c r="D41" s="21" t="s">
        <v>55</v>
      </c>
      <c r="E41" s="45">
        <v>2</v>
      </c>
      <c r="F41" s="22">
        <v>2</v>
      </c>
      <c r="G41" s="22">
        <v>110</v>
      </c>
      <c r="H41" s="22">
        <v>3960</v>
      </c>
      <c r="I41" s="23" t="s">
        <v>89</v>
      </c>
      <c r="J41" s="23" t="s">
        <v>188</v>
      </c>
      <c r="K41" s="24">
        <v>0.1784</v>
      </c>
      <c r="L41" s="25">
        <v>34.020000000000003</v>
      </c>
      <c r="M41" s="37">
        <f t="shared" si="0"/>
        <v>0</v>
      </c>
      <c r="N41" s="2"/>
      <c r="O41" s="38"/>
    </row>
    <row r="42" spans="1:15" s="28" customFormat="1" x14ac:dyDescent="0.2">
      <c r="A42" s="20" t="s">
        <v>141</v>
      </c>
      <c r="B42" s="27"/>
      <c r="C42" s="30" t="s">
        <v>144</v>
      </c>
      <c r="D42" s="21" t="s">
        <v>55</v>
      </c>
      <c r="E42" s="45">
        <v>1</v>
      </c>
      <c r="F42" s="22">
        <v>1</v>
      </c>
      <c r="G42" s="22">
        <v>60</v>
      </c>
      <c r="H42" s="22">
        <v>2160</v>
      </c>
      <c r="I42" s="23">
        <v>685768451228</v>
      </c>
      <c r="J42" s="23" t="s">
        <v>189</v>
      </c>
      <c r="K42" s="24">
        <v>9.9299999999999999E-2</v>
      </c>
      <c r="L42" s="25">
        <v>35.422222222222217</v>
      </c>
      <c r="M42" s="37">
        <f t="shared" si="0"/>
        <v>0</v>
      </c>
      <c r="N42" s="2"/>
      <c r="O42" s="38"/>
    </row>
    <row r="43" spans="1:15" s="28" customFormat="1" x14ac:dyDescent="0.2">
      <c r="A43" s="20" t="s">
        <v>143</v>
      </c>
      <c r="B43" s="27"/>
      <c r="C43" s="30" t="s">
        <v>142</v>
      </c>
      <c r="D43" s="21" t="s">
        <v>55</v>
      </c>
      <c r="E43" s="45">
        <v>1</v>
      </c>
      <c r="F43" s="22">
        <v>1</v>
      </c>
      <c r="G43" s="22">
        <v>60</v>
      </c>
      <c r="H43" s="22">
        <v>2160</v>
      </c>
      <c r="I43" s="23">
        <v>685768451235</v>
      </c>
      <c r="J43" s="23" t="s">
        <v>190</v>
      </c>
      <c r="K43" s="24">
        <v>0.10050000000000001</v>
      </c>
      <c r="L43" s="25">
        <v>38.088888888888889</v>
      </c>
      <c r="M43" s="37">
        <f t="shared" si="0"/>
        <v>0</v>
      </c>
      <c r="N43" s="2"/>
      <c r="O43" s="38"/>
    </row>
    <row r="44" spans="1:15" s="28" customFormat="1" x14ac:dyDescent="0.2">
      <c r="A44" s="20" t="s">
        <v>31</v>
      </c>
      <c r="B44" s="27"/>
      <c r="C44" s="30" t="s">
        <v>50</v>
      </c>
      <c r="D44" s="21" t="s">
        <v>55</v>
      </c>
      <c r="E44" s="45">
        <v>1</v>
      </c>
      <c r="F44" s="22">
        <v>1</v>
      </c>
      <c r="G44" s="22">
        <v>60</v>
      </c>
      <c r="H44" s="22">
        <v>2160</v>
      </c>
      <c r="I44" s="23" t="s">
        <v>90</v>
      </c>
      <c r="J44" s="23" t="s">
        <v>191</v>
      </c>
      <c r="K44" s="24">
        <v>0.254</v>
      </c>
      <c r="L44" s="25">
        <v>41.27</v>
      </c>
      <c r="M44" s="37">
        <f t="shared" si="0"/>
        <v>0</v>
      </c>
      <c r="N44" s="2"/>
      <c r="O44" s="38"/>
    </row>
    <row r="45" spans="1:15" s="28" customFormat="1" x14ac:dyDescent="0.2">
      <c r="A45" s="20" t="s">
        <v>32</v>
      </c>
      <c r="B45" s="27"/>
      <c r="C45" s="30">
        <v>0.375</v>
      </c>
      <c r="D45" s="21" t="s">
        <v>56</v>
      </c>
      <c r="E45" s="45">
        <v>5</v>
      </c>
      <c r="F45" s="22">
        <v>5</v>
      </c>
      <c r="G45" s="22">
        <v>250</v>
      </c>
      <c r="H45" s="22">
        <v>9000</v>
      </c>
      <c r="I45" s="23" t="s">
        <v>91</v>
      </c>
      <c r="J45" s="23" t="s">
        <v>192</v>
      </c>
      <c r="K45" s="24">
        <v>0.1903</v>
      </c>
      <c r="L45" s="25">
        <v>31.91</v>
      </c>
      <c r="M45" s="37">
        <f t="shared" si="0"/>
        <v>0</v>
      </c>
      <c r="N45" s="2"/>
      <c r="O45" s="38"/>
    </row>
    <row r="46" spans="1:15" s="28" customFormat="1" x14ac:dyDescent="0.2">
      <c r="A46" s="20" t="s">
        <v>33</v>
      </c>
      <c r="B46" s="27"/>
      <c r="C46" s="30">
        <v>0.5</v>
      </c>
      <c r="D46" s="21" t="s">
        <v>56</v>
      </c>
      <c r="E46" s="45">
        <v>5</v>
      </c>
      <c r="F46" s="22">
        <v>5</v>
      </c>
      <c r="G46" s="22">
        <v>170</v>
      </c>
      <c r="H46" s="22">
        <v>6120</v>
      </c>
      <c r="I46" s="23" t="s">
        <v>92</v>
      </c>
      <c r="J46" s="23" t="s">
        <v>193</v>
      </c>
      <c r="K46" s="24">
        <v>0.3523</v>
      </c>
      <c r="L46" s="25">
        <v>34.71</v>
      </c>
      <c r="M46" s="37">
        <f t="shared" si="0"/>
        <v>0</v>
      </c>
      <c r="N46" s="2"/>
      <c r="O46" s="38"/>
    </row>
    <row r="47" spans="1:15" s="28" customFormat="1" x14ac:dyDescent="0.2">
      <c r="A47" s="20" t="s">
        <v>34</v>
      </c>
      <c r="B47" s="27"/>
      <c r="C47" s="30">
        <v>0.625</v>
      </c>
      <c r="D47" s="21" t="s">
        <v>56</v>
      </c>
      <c r="E47" s="45">
        <v>2</v>
      </c>
      <c r="F47" s="22">
        <v>2</v>
      </c>
      <c r="G47" s="22">
        <v>90</v>
      </c>
      <c r="H47" s="22">
        <v>3240</v>
      </c>
      <c r="I47" s="23" t="s">
        <v>93</v>
      </c>
      <c r="J47" s="23" t="s">
        <v>194</v>
      </c>
      <c r="K47" s="24">
        <v>0.46760000000000002</v>
      </c>
      <c r="L47" s="25">
        <v>36.69</v>
      </c>
      <c r="M47" s="37">
        <f t="shared" si="0"/>
        <v>0</v>
      </c>
      <c r="N47" s="2"/>
      <c r="O47" s="38"/>
    </row>
    <row r="48" spans="1:15" s="28" customFormat="1" x14ac:dyDescent="0.2">
      <c r="A48" s="20" t="s">
        <v>35</v>
      </c>
      <c r="B48" s="27"/>
      <c r="C48" s="30">
        <v>0.75</v>
      </c>
      <c r="D48" s="21" t="s">
        <v>56</v>
      </c>
      <c r="E48" s="45">
        <v>2</v>
      </c>
      <c r="F48" s="22">
        <v>2</v>
      </c>
      <c r="G48" s="22">
        <v>80</v>
      </c>
      <c r="H48" s="22">
        <v>2880</v>
      </c>
      <c r="I48" s="23" t="s">
        <v>94</v>
      </c>
      <c r="J48" s="23" t="s">
        <v>195</v>
      </c>
      <c r="K48" s="24">
        <v>0.32870586000000002</v>
      </c>
      <c r="L48" s="25">
        <v>40.71</v>
      </c>
      <c r="M48" s="37">
        <f t="shared" si="0"/>
        <v>0</v>
      </c>
      <c r="N48" s="2"/>
      <c r="O48" s="38"/>
    </row>
    <row r="49" spans="1:15" s="28" customFormat="1" x14ac:dyDescent="0.2">
      <c r="A49" s="20" t="s">
        <v>36</v>
      </c>
      <c r="B49" s="27"/>
      <c r="C49" s="30">
        <v>0.875</v>
      </c>
      <c r="D49" s="21" t="s">
        <v>56</v>
      </c>
      <c r="E49" s="45">
        <v>2</v>
      </c>
      <c r="F49" s="22">
        <v>2</v>
      </c>
      <c r="G49" s="22">
        <v>60</v>
      </c>
      <c r="H49" s="22">
        <v>2160</v>
      </c>
      <c r="I49" s="23" t="s">
        <v>95</v>
      </c>
      <c r="J49" s="23" t="s">
        <v>196</v>
      </c>
      <c r="K49" s="24">
        <v>0.46781612</v>
      </c>
      <c r="L49" s="25">
        <v>46.07</v>
      </c>
      <c r="M49" s="37">
        <f t="shared" si="0"/>
        <v>0</v>
      </c>
      <c r="N49" s="2"/>
      <c r="O49" s="38"/>
    </row>
    <row r="50" spans="1:15" s="28" customFormat="1" x14ac:dyDescent="0.2">
      <c r="A50" s="20" t="s">
        <v>37</v>
      </c>
      <c r="B50" s="27"/>
      <c r="C50" s="30">
        <v>1.125</v>
      </c>
      <c r="D50" s="21" t="s">
        <v>56</v>
      </c>
      <c r="E50" s="45">
        <v>1</v>
      </c>
      <c r="F50" s="22">
        <v>1</v>
      </c>
      <c r="G50" s="22">
        <v>40</v>
      </c>
      <c r="H50" s="22">
        <v>1440</v>
      </c>
      <c r="I50" s="23" t="s">
        <v>96</v>
      </c>
      <c r="J50" s="23" t="s">
        <v>197</v>
      </c>
      <c r="K50" s="24">
        <v>0.90959999999999996</v>
      </c>
      <c r="L50" s="25">
        <v>59.4</v>
      </c>
      <c r="M50" s="37">
        <f t="shared" si="0"/>
        <v>0</v>
      </c>
      <c r="N50" s="2"/>
      <c r="O50" s="38"/>
    </row>
    <row r="51" spans="1:15" s="28" customFormat="1" x14ac:dyDescent="0.2">
      <c r="A51" s="20" t="s">
        <v>38</v>
      </c>
      <c r="B51" s="27"/>
      <c r="C51" s="30">
        <v>0.25</v>
      </c>
      <c r="D51" s="21" t="s">
        <v>57</v>
      </c>
      <c r="E51" s="45">
        <v>5</v>
      </c>
      <c r="F51" s="22">
        <v>5</v>
      </c>
      <c r="G51" s="22">
        <v>400</v>
      </c>
      <c r="H51" s="22">
        <v>14400</v>
      </c>
      <c r="I51" s="23" t="s">
        <v>97</v>
      </c>
      <c r="J51" s="23" t="s">
        <v>198</v>
      </c>
      <c r="K51" s="24">
        <v>1.6799999999999999E-2</v>
      </c>
      <c r="L51" s="25">
        <v>7.89</v>
      </c>
      <c r="M51" s="37">
        <f t="shared" si="0"/>
        <v>0</v>
      </c>
      <c r="N51" s="2"/>
      <c r="O51" s="38"/>
    </row>
    <row r="52" spans="1:15" s="28" customFormat="1" x14ac:dyDescent="0.2">
      <c r="A52" s="20" t="s">
        <v>39</v>
      </c>
      <c r="B52" s="27"/>
      <c r="C52" s="30">
        <v>0.375</v>
      </c>
      <c r="D52" s="21" t="s">
        <v>57</v>
      </c>
      <c r="E52" s="45">
        <v>5</v>
      </c>
      <c r="F52" s="22">
        <v>5</v>
      </c>
      <c r="G52" s="22">
        <v>400</v>
      </c>
      <c r="H52" s="22">
        <v>14400</v>
      </c>
      <c r="I52" s="23" t="s">
        <v>98</v>
      </c>
      <c r="J52" s="23" t="s">
        <v>199</v>
      </c>
      <c r="K52" s="24">
        <v>2.93E-2</v>
      </c>
      <c r="L52" s="25">
        <v>11.58</v>
      </c>
      <c r="M52" s="37">
        <f t="shared" si="0"/>
        <v>0</v>
      </c>
      <c r="N52" s="2"/>
      <c r="O52" s="38"/>
    </row>
    <row r="53" spans="1:15" s="28" customFormat="1" x14ac:dyDescent="0.2">
      <c r="A53" s="20" t="s">
        <v>40</v>
      </c>
      <c r="B53" s="27"/>
      <c r="C53" s="30">
        <v>0.5</v>
      </c>
      <c r="D53" s="21" t="s">
        <v>57</v>
      </c>
      <c r="E53" s="45">
        <v>5</v>
      </c>
      <c r="F53" s="22">
        <v>5</v>
      </c>
      <c r="G53" s="22">
        <v>400</v>
      </c>
      <c r="H53" s="22">
        <v>14400</v>
      </c>
      <c r="I53" s="23" t="s">
        <v>99</v>
      </c>
      <c r="J53" s="23" t="s">
        <v>200</v>
      </c>
      <c r="K53" s="24">
        <v>5.2499999999999998E-2</v>
      </c>
      <c r="L53" s="25">
        <v>13.84</v>
      </c>
      <c r="M53" s="37">
        <f t="shared" si="0"/>
        <v>0</v>
      </c>
      <c r="N53" s="2"/>
      <c r="O53" s="38"/>
    </row>
    <row r="54" spans="1:15" s="28" customFormat="1" x14ac:dyDescent="0.2">
      <c r="A54" s="20" t="s">
        <v>41</v>
      </c>
      <c r="B54" s="27"/>
      <c r="C54" s="30">
        <v>0.625</v>
      </c>
      <c r="D54" s="21" t="s">
        <v>57</v>
      </c>
      <c r="E54" s="45">
        <v>2</v>
      </c>
      <c r="F54" s="22">
        <v>2</v>
      </c>
      <c r="G54" s="22">
        <v>300</v>
      </c>
      <c r="H54" s="22">
        <v>10800</v>
      </c>
      <c r="I54" s="23" t="s">
        <v>100</v>
      </c>
      <c r="J54" s="23" t="s">
        <v>201</v>
      </c>
      <c r="K54" s="24">
        <v>7.3400000000000007E-2</v>
      </c>
      <c r="L54" s="25">
        <v>15.31</v>
      </c>
      <c r="M54" s="37">
        <f t="shared" si="0"/>
        <v>0</v>
      </c>
      <c r="N54" s="2"/>
      <c r="O54" s="38"/>
    </row>
    <row r="55" spans="1:15" s="28" customFormat="1" x14ac:dyDescent="0.2">
      <c r="A55" s="20" t="s">
        <v>42</v>
      </c>
      <c r="B55" s="27"/>
      <c r="C55" s="30">
        <v>0.75</v>
      </c>
      <c r="D55" s="21" t="s">
        <v>57</v>
      </c>
      <c r="E55" s="45">
        <v>2</v>
      </c>
      <c r="F55" s="22">
        <v>2</v>
      </c>
      <c r="G55" s="22">
        <v>200</v>
      </c>
      <c r="H55" s="22">
        <v>7200</v>
      </c>
      <c r="I55" s="23" t="s">
        <v>101</v>
      </c>
      <c r="J55" s="23" t="s">
        <v>202</v>
      </c>
      <c r="K55" s="24">
        <v>8.7499999999999994E-2</v>
      </c>
      <c r="L55" s="25">
        <v>17.71</v>
      </c>
      <c r="M55" s="37">
        <f t="shared" si="0"/>
        <v>0</v>
      </c>
      <c r="N55" s="2"/>
      <c r="O55" s="38"/>
    </row>
    <row r="56" spans="1:15" s="31" customFormat="1" x14ac:dyDescent="0.2">
      <c r="A56" s="20" t="s">
        <v>43</v>
      </c>
      <c r="B56" s="27"/>
      <c r="C56" s="30">
        <v>0.875</v>
      </c>
      <c r="D56" s="21" t="s">
        <v>57</v>
      </c>
      <c r="E56" s="45">
        <v>2</v>
      </c>
      <c r="F56" s="22">
        <v>2</v>
      </c>
      <c r="G56" s="22">
        <v>160</v>
      </c>
      <c r="H56" s="22">
        <v>5760</v>
      </c>
      <c r="I56" s="23" t="s">
        <v>102</v>
      </c>
      <c r="J56" s="23" t="s">
        <v>203</v>
      </c>
      <c r="K56" s="24">
        <v>0.11459999999999999</v>
      </c>
      <c r="L56" s="25">
        <v>19.309999999999999</v>
      </c>
      <c r="M56" s="37">
        <f t="shared" si="0"/>
        <v>0</v>
      </c>
      <c r="N56" s="2"/>
      <c r="O56" s="38"/>
    </row>
    <row r="57" spans="1:15" s="31" customFormat="1" x14ac:dyDescent="0.2">
      <c r="A57" s="21" t="s">
        <v>44</v>
      </c>
      <c r="B57" s="27"/>
      <c r="C57" s="30">
        <v>1.125</v>
      </c>
      <c r="D57" s="21" t="s">
        <v>57</v>
      </c>
      <c r="E57" s="45">
        <v>1</v>
      </c>
      <c r="F57" s="22">
        <v>1</v>
      </c>
      <c r="G57" s="22">
        <v>90</v>
      </c>
      <c r="H57" s="22">
        <v>3240</v>
      </c>
      <c r="I57" s="23" t="s">
        <v>103</v>
      </c>
      <c r="J57" s="23" t="s">
        <v>204</v>
      </c>
      <c r="K57" s="24">
        <v>0.15279999999999999</v>
      </c>
      <c r="L57" s="25">
        <v>21.71</v>
      </c>
      <c r="M57" s="37">
        <f t="shared" si="0"/>
        <v>0</v>
      </c>
      <c r="N57" s="2"/>
      <c r="O57" s="38"/>
    </row>
    <row r="58" spans="1:15" s="31" customFormat="1" x14ac:dyDescent="0.2">
      <c r="A58" s="32" t="s">
        <v>58</v>
      </c>
      <c r="B58" s="33"/>
      <c r="C58" s="34">
        <v>0.25</v>
      </c>
      <c r="D58" s="35" t="s">
        <v>63</v>
      </c>
      <c r="E58" s="46">
        <v>5</v>
      </c>
      <c r="F58" s="22">
        <v>5</v>
      </c>
      <c r="G58" s="22">
        <v>225</v>
      </c>
      <c r="H58" s="22">
        <v>8100</v>
      </c>
      <c r="I58" s="23" t="s">
        <v>104</v>
      </c>
      <c r="J58" s="23" t="s">
        <v>205</v>
      </c>
      <c r="K58" s="36">
        <v>7.0000000000000007E-2</v>
      </c>
      <c r="L58" s="25">
        <v>13.16</v>
      </c>
      <c r="M58" s="37">
        <f t="shared" si="0"/>
        <v>0</v>
      </c>
      <c r="N58" s="2"/>
      <c r="O58" s="38"/>
    </row>
    <row r="59" spans="1:15" s="31" customFormat="1" x14ac:dyDescent="0.2">
      <c r="A59" s="32" t="s">
        <v>59</v>
      </c>
      <c r="B59" s="33"/>
      <c r="C59" s="34">
        <v>0.375</v>
      </c>
      <c r="D59" s="35" t="s">
        <v>63</v>
      </c>
      <c r="E59" s="46">
        <v>5</v>
      </c>
      <c r="F59" s="22">
        <v>5</v>
      </c>
      <c r="G59" s="22">
        <v>300</v>
      </c>
      <c r="H59" s="22">
        <v>5400</v>
      </c>
      <c r="I59" s="23" t="s">
        <v>105</v>
      </c>
      <c r="J59" s="23" t="s">
        <v>206</v>
      </c>
      <c r="K59" s="36">
        <v>0.13</v>
      </c>
      <c r="L59" s="25">
        <v>16.420000000000002</v>
      </c>
      <c r="M59" s="37">
        <f t="shared" si="0"/>
        <v>0</v>
      </c>
      <c r="N59" s="2"/>
      <c r="O59" s="38"/>
    </row>
    <row r="60" spans="1:15" s="31" customFormat="1" x14ac:dyDescent="0.2">
      <c r="A60" s="32" t="s">
        <v>60</v>
      </c>
      <c r="B60" s="33"/>
      <c r="C60" s="34">
        <v>0.5</v>
      </c>
      <c r="D60" s="35" t="s">
        <v>63</v>
      </c>
      <c r="E60" s="46">
        <v>5</v>
      </c>
      <c r="F60" s="22">
        <v>5</v>
      </c>
      <c r="G60" s="22">
        <v>180</v>
      </c>
      <c r="H60" s="22">
        <v>3240</v>
      </c>
      <c r="I60" s="23" t="s">
        <v>106</v>
      </c>
      <c r="J60" s="23" t="s">
        <v>207</v>
      </c>
      <c r="K60" s="36">
        <v>0.217</v>
      </c>
      <c r="L60" s="25">
        <v>20.16</v>
      </c>
      <c r="M60" s="37">
        <f t="shared" si="0"/>
        <v>0</v>
      </c>
      <c r="N60" s="2"/>
      <c r="O60" s="38"/>
    </row>
    <row r="61" spans="1:15" s="31" customFormat="1" x14ac:dyDescent="0.2">
      <c r="A61" s="32" t="s">
        <v>61</v>
      </c>
      <c r="B61" s="33"/>
      <c r="C61" s="34">
        <v>0.625</v>
      </c>
      <c r="D61" s="35" t="s">
        <v>63</v>
      </c>
      <c r="E61" s="46">
        <v>2</v>
      </c>
      <c r="F61" s="22">
        <v>2</v>
      </c>
      <c r="G61" s="22">
        <v>130</v>
      </c>
      <c r="H61" s="22">
        <v>2520</v>
      </c>
      <c r="I61" s="23" t="s">
        <v>107</v>
      </c>
      <c r="J61" s="23" t="s">
        <v>208</v>
      </c>
      <c r="K61" s="36">
        <v>0.29799999999999999</v>
      </c>
      <c r="L61" s="25">
        <v>22.62</v>
      </c>
      <c r="M61" s="37">
        <f t="shared" si="0"/>
        <v>0</v>
      </c>
      <c r="N61" s="2"/>
      <c r="O61" s="38"/>
    </row>
    <row r="62" spans="1:15" s="31" customFormat="1" x14ac:dyDescent="0.2">
      <c r="A62" s="32" t="s">
        <v>62</v>
      </c>
      <c r="B62" s="33"/>
      <c r="C62" s="34">
        <v>0.75</v>
      </c>
      <c r="D62" s="35" t="s">
        <v>63</v>
      </c>
      <c r="E62" s="46">
        <v>2</v>
      </c>
      <c r="F62" s="22">
        <v>2</v>
      </c>
      <c r="G62" s="22">
        <v>50</v>
      </c>
      <c r="H62" s="22">
        <v>1800</v>
      </c>
      <c r="I62" s="23" t="s">
        <v>108</v>
      </c>
      <c r="J62" s="23" t="s">
        <v>209</v>
      </c>
      <c r="K62" s="36">
        <v>0.45600000000000002</v>
      </c>
      <c r="L62" s="25">
        <v>31.64</v>
      </c>
      <c r="M62" s="37">
        <f t="shared" si="0"/>
        <v>0</v>
      </c>
      <c r="N62" s="2"/>
      <c r="O62" s="38"/>
    </row>
    <row r="63" spans="1:15" s="31" customFormat="1" x14ac:dyDescent="0.2">
      <c r="A63" s="52" t="s">
        <v>137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4"/>
      <c r="N63" s="2"/>
      <c r="O63" s="38"/>
    </row>
    <row r="64" spans="1:15" s="31" customFormat="1" x14ac:dyDescent="0.2">
      <c r="A64" s="32" t="s">
        <v>111</v>
      </c>
      <c r="B64" s="33"/>
      <c r="C64" s="34">
        <v>0.25</v>
      </c>
      <c r="D64" s="34" t="s">
        <v>112</v>
      </c>
      <c r="E64" s="34">
        <v>1</v>
      </c>
      <c r="F64" s="22">
        <v>1</v>
      </c>
      <c r="G64" s="22">
        <v>32</v>
      </c>
      <c r="H64" s="22"/>
      <c r="I64" s="40">
        <v>685768402015</v>
      </c>
      <c r="J64" s="23" t="s">
        <v>210</v>
      </c>
      <c r="K64" s="36">
        <v>0.68500000000000005</v>
      </c>
      <c r="L64" s="36" t="s">
        <v>113</v>
      </c>
      <c r="M64" s="25"/>
      <c r="N64" s="2"/>
      <c r="O64" s="38"/>
    </row>
    <row r="65" spans="1:15" s="31" customFormat="1" x14ac:dyDescent="0.2">
      <c r="A65" s="32" t="s">
        <v>114</v>
      </c>
      <c r="B65" s="33"/>
      <c r="C65" s="34">
        <v>0.375</v>
      </c>
      <c r="D65" s="34" t="s">
        <v>112</v>
      </c>
      <c r="E65" s="34">
        <v>1</v>
      </c>
      <c r="F65" s="22">
        <v>1</v>
      </c>
      <c r="G65" s="22">
        <v>32</v>
      </c>
      <c r="H65" s="22"/>
      <c r="I65" s="40">
        <v>685768402022</v>
      </c>
      <c r="J65" s="23" t="s">
        <v>211</v>
      </c>
      <c r="K65" s="36">
        <v>0.61</v>
      </c>
      <c r="L65" s="36" t="s">
        <v>113</v>
      </c>
      <c r="M65" s="25"/>
      <c r="N65" s="2"/>
      <c r="O65" s="38"/>
    </row>
    <row r="66" spans="1:15" s="31" customFormat="1" x14ac:dyDescent="0.2">
      <c r="A66" s="32" t="s">
        <v>115</v>
      </c>
      <c r="B66" s="33"/>
      <c r="C66" s="34">
        <v>0.5</v>
      </c>
      <c r="D66" s="34" t="s">
        <v>112</v>
      </c>
      <c r="E66" s="34">
        <v>1</v>
      </c>
      <c r="F66" s="22">
        <v>1</v>
      </c>
      <c r="G66" s="22">
        <v>32</v>
      </c>
      <c r="H66" s="22"/>
      <c r="I66" s="40">
        <v>685768401988</v>
      </c>
      <c r="J66" s="23" t="s">
        <v>212</v>
      </c>
      <c r="K66" s="36">
        <v>0.59</v>
      </c>
      <c r="L66" s="36" t="s">
        <v>113</v>
      </c>
      <c r="M66" s="25"/>
      <c r="N66" s="2"/>
      <c r="O66" s="38"/>
    </row>
    <row r="67" spans="1:15" s="31" customFormat="1" x14ac:dyDescent="0.2">
      <c r="A67" s="32" t="s">
        <v>116</v>
      </c>
      <c r="B67" s="33"/>
      <c r="C67" s="34">
        <v>0.625</v>
      </c>
      <c r="D67" s="34" t="s">
        <v>112</v>
      </c>
      <c r="E67" s="34">
        <v>1</v>
      </c>
      <c r="F67" s="22">
        <v>1</v>
      </c>
      <c r="G67" s="22">
        <v>32</v>
      </c>
      <c r="H67" s="22"/>
      <c r="I67" s="40">
        <v>685768402039</v>
      </c>
      <c r="J67" s="23" t="s">
        <v>213</v>
      </c>
      <c r="K67" s="36">
        <v>0.61499999999999999</v>
      </c>
      <c r="L67" s="36" t="s">
        <v>113</v>
      </c>
      <c r="M67" s="25"/>
      <c r="N67" s="2"/>
      <c r="O67" s="38"/>
    </row>
    <row r="68" spans="1:15" s="31" customFormat="1" x14ac:dyDescent="0.2">
      <c r="A68" s="32" t="s">
        <v>117</v>
      </c>
      <c r="B68" s="33"/>
      <c r="C68" s="34">
        <v>0.75</v>
      </c>
      <c r="D68" s="34" t="s">
        <v>112</v>
      </c>
      <c r="E68" s="34">
        <v>1</v>
      </c>
      <c r="F68" s="22">
        <v>1</v>
      </c>
      <c r="G68" s="22">
        <v>24</v>
      </c>
      <c r="H68" s="22"/>
      <c r="I68" s="40">
        <v>685768401971</v>
      </c>
      <c r="J68" s="23" t="s">
        <v>214</v>
      </c>
      <c r="K68" s="36">
        <v>0.86</v>
      </c>
      <c r="L68" s="36" t="s">
        <v>113</v>
      </c>
      <c r="M68" s="25"/>
      <c r="N68" s="2"/>
      <c r="O68" s="38"/>
    </row>
    <row r="69" spans="1:15" s="31" customFormat="1" x14ac:dyDescent="0.2">
      <c r="A69" s="32" t="s">
        <v>118</v>
      </c>
      <c r="B69" s="33"/>
      <c r="C69" s="34">
        <v>0.875</v>
      </c>
      <c r="D69" s="34" t="s">
        <v>112</v>
      </c>
      <c r="E69" s="34">
        <v>1</v>
      </c>
      <c r="F69" s="22">
        <v>1</v>
      </c>
      <c r="G69" s="22">
        <v>12</v>
      </c>
      <c r="H69" s="22"/>
      <c r="I69" s="40">
        <v>685768401995</v>
      </c>
      <c r="J69" s="23" t="s">
        <v>215</v>
      </c>
      <c r="K69" s="36">
        <v>0.86499999999999999</v>
      </c>
      <c r="L69" s="36" t="s">
        <v>113</v>
      </c>
      <c r="M69" s="25"/>
      <c r="N69" s="2"/>
      <c r="O69" s="38"/>
    </row>
    <row r="70" spans="1:15" s="31" customFormat="1" x14ac:dyDescent="0.2">
      <c r="A70" s="32" t="s">
        <v>119</v>
      </c>
      <c r="B70" s="33"/>
      <c r="C70" s="34">
        <v>0.25</v>
      </c>
      <c r="D70" s="34" t="s">
        <v>120</v>
      </c>
      <c r="E70" s="34">
        <v>1</v>
      </c>
      <c r="F70" s="22">
        <v>1</v>
      </c>
      <c r="G70" s="22">
        <v>22</v>
      </c>
      <c r="H70" s="22"/>
      <c r="I70" s="40">
        <v>685768448488</v>
      </c>
      <c r="J70" s="23" t="s">
        <v>216</v>
      </c>
      <c r="K70" s="36">
        <v>0.69</v>
      </c>
      <c r="L70" s="36" t="s">
        <v>113</v>
      </c>
      <c r="M70" s="25"/>
      <c r="N70" s="2"/>
      <c r="O70" s="38"/>
    </row>
    <row r="71" spans="1:15" s="31" customFormat="1" x14ac:dyDescent="0.2">
      <c r="A71" s="32" t="s">
        <v>121</v>
      </c>
      <c r="B71" s="33"/>
      <c r="C71" s="34">
        <v>0.375</v>
      </c>
      <c r="D71" s="34" t="s">
        <v>120</v>
      </c>
      <c r="E71" s="34">
        <v>1</v>
      </c>
      <c r="F71" s="22">
        <v>1</v>
      </c>
      <c r="G71" s="22">
        <v>22</v>
      </c>
      <c r="H71" s="22"/>
      <c r="I71" s="40">
        <v>685768448495</v>
      </c>
      <c r="J71" s="23" t="s">
        <v>217</v>
      </c>
      <c r="K71" s="36">
        <v>0.61</v>
      </c>
      <c r="L71" s="36" t="s">
        <v>113</v>
      </c>
      <c r="M71" s="25"/>
      <c r="N71" s="2"/>
      <c r="O71" s="38"/>
    </row>
    <row r="72" spans="1:15" s="31" customFormat="1" x14ac:dyDescent="0.2">
      <c r="A72" s="32" t="s">
        <v>122</v>
      </c>
      <c r="B72" s="33"/>
      <c r="C72" s="34">
        <v>0.5</v>
      </c>
      <c r="D72" s="34" t="s">
        <v>120</v>
      </c>
      <c r="E72" s="34">
        <v>1</v>
      </c>
      <c r="F72" s="22">
        <v>1</v>
      </c>
      <c r="G72" s="22">
        <v>22</v>
      </c>
      <c r="H72" s="22"/>
      <c r="I72" s="40">
        <v>685768448440</v>
      </c>
      <c r="J72" s="23" t="s">
        <v>218</v>
      </c>
      <c r="K72" s="36">
        <v>0.59</v>
      </c>
      <c r="L72" s="36" t="s">
        <v>113</v>
      </c>
      <c r="M72" s="25"/>
      <c r="N72" s="2"/>
      <c r="O72" s="38"/>
    </row>
    <row r="73" spans="1:15" s="31" customFormat="1" x14ac:dyDescent="0.2">
      <c r="A73" s="32" t="s">
        <v>123</v>
      </c>
      <c r="B73" s="33"/>
      <c r="C73" s="34">
        <v>0.625</v>
      </c>
      <c r="D73" s="34" t="s">
        <v>120</v>
      </c>
      <c r="E73" s="34">
        <v>1</v>
      </c>
      <c r="F73" s="22">
        <v>1</v>
      </c>
      <c r="G73" s="22">
        <v>22</v>
      </c>
      <c r="H73" s="22"/>
      <c r="I73" s="40">
        <v>685768448471</v>
      </c>
      <c r="J73" s="23" t="s">
        <v>219</v>
      </c>
      <c r="K73" s="36">
        <v>0.62</v>
      </c>
      <c r="L73" s="36" t="s">
        <v>113</v>
      </c>
      <c r="M73" s="25"/>
      <c r="N73" s="2"/>
      <c r="O73" s="38"/>
    </row>
    <row r="74" spans="1:15" s="31" customFormat="1" x14ac:dyDescent="0.2">
      <c r="A74" s="32" t="s">
        <v>124</v>
      </c>
      <c r="B74" s="33"/>
      <c r="C74" s="34">
        <v>1.125</v>
      </c>
      <c r="D74" s="34" t="s">
        <v>125</v>
      </c>
      <c r="E74" s="34">
        <v>1</v>
      </c>
      <c r="F74" s="22">
        <v>1</v>
      </c>
      <c r="G74" s="22">
        <v>10</v>
      </c>
      <c r="H74" s="22"/>
      <c r="I74" s="40">
        <v>685768298847</v>
      </c>
      <c r="J74" s="23" t="s">
        <v>220</v>
      </c>
      <c r="K74" s="36">
        <v>1.71</v>
      </c>
      <c r="L74" s="36" t="s">
        <v>113</v>
      </c>
      <c r="M74" s="25"/>
      <c r="N74" s="2"/>
      <c r="O74" s="38"/>
    </row>
    <row r="75" spans="1:15" s="31" customFormat="1" x14ac:dyDescent="0.2">
      <c r="A75" s="32" t="s">
        <v>126</v>
      </c>
      <c r="B75" s="33"/>
      <c r="C75" s="34">
        <v>1.125</v>
      </c>
      <c r="D75" s="34" t="s">
        <v>127</v>
      </c>
      <c r="E75" s="34">
        <v>1</v>
      </c>
      <c r="F75" s="22">
        <v>1</v>
      </c>
      <c r="G75" s="22">
        <v>10</v>
      </c>
      <c r="H75" s="22"/>
      <c r="I75" s="40">
        <v>685768299899</v>
      </c>
      <c r="J75" s="23" t="s">
        <v>221</v>
      </c>
      <c r="K75" s="36">
        <v>1.78</v>
      </c>
      <c r="L75" s="36" t="s">
        <v>113</v>
      </c>
      <c r="M75" s="25"/>
      <c r="N75" s="2"/>
      <c r="O75" s="38"/>
    </row>
    <row r="76" spans="1:15" x14ac:dyDescent="0.2">
      <c r="A76" s="39" t="s">
        <v>128</v>
      </c>
    </row>
  </sheetData>
  <mergeCells count="3">
    <mergeCell ref="A1:D1"/>
    <mergeCell ref="A2:D2"/>
    <mergeCell ref="A63:M6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UW ACRP0721</vt:lpstr>
    </vt:vector>
  </TitlesOfParts>
  <Company>Viega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Ariel</dc:creator>
  <cp:lastModifiedBy>Heidelberg, Mary Gates</cp:lastModifiedBy>
  <dcterms:created xsi:type="dcterms:W3CDTF">2019-05-01T21:10:31Z</dcterms:created>
  <dcterms:modified xsi:type="dcterms:W3CDTF">2022-10-21T16:07:59Z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